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mple Calc" sheetId="1" state="visible" r:id="rId2"/>
    <sheet name="Misleading" sheetId="2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<sst xmlns="http://schemas.openxmlformats.org/spreadsheetml/2006/main" count="69" uniqueCount="53">
  <si>
    <t xml:space="preserve">Months</t>
  </si>
  <si>
    <t xml:space="preserve">Degrees</t>
  </si>
  <si>
    <t xml:space="preserve">Degree Months</t>
  </si>
  <si>
    <t xml:space="preserve">Degree Hours</t>
  </si>
  <si>
    <t xml:space="preserve">lambda</t>
  </si>
  <si>
    <t xml:space="preserve">Thermal conductivity of the insulation</t>
  </si>
  <si>
    <t xml:space="preserve">Rw</t>
  </si>
  <si>
    <t xml:space="preserve">Base thermal resistance of the wall</t>
  </si>
  <si>
    <t xml:space="preserve">Vf</t>
  </si>
  <si>
    <t xml:space="preserve">Variable fixing cost, € per metre depth</t>
  </si>
  <si>
    <t xml:space="preserve">Vi</t>
  </si>
  <si>
    <t xml:space="preserve">Insulation cost, € per metre depth</t>
  </si>
  <si>
    <t xml:space="preserve">Cf</t>
  </si>
  <si>
    <t xml:space="preserve">Fuel cost, € per kWHr</t>
  </si>
  <si>
    <t xml:space="preserve">T</t>
  </si>
  <si>
    <t xml:space="preserve">Time horizon for payback</t>
  </si>
  <si>
    <t xml:space="preserve">Optimum</t>
  </si>
  <si>
    <t xml:space="preserve">Optimum insulation depth, mm</t>
  </si>
  <si>
    <t xml:space="preserve">Savings</t>
  </si>
  <si>
    <t xml:space="preserve">Switch</t>
  </si>
  <si>
    <t xml:space="preserve">d</t>
  </si>
  <si>
    <t xml:space="preserve">Ri</t>
  </si>
  <si>
    <t xml:space="preserve">R</t>
  </si>
  <si>
    <t xml:space="preserve">U</t>
  </si>
  <si>
    <t xml:space="preserve">dU</t>
  </si>
  <si>
    <t xml:space="preserve">Ci</t>
  </si>
  <si>
    <t xml:space="preserve">Fs</t>
  </si>
  <si>
    <t xml:space="preserve">Cfs</t>
  </si>
  <si>
    <t xml:space="preserve">CfsT</t>
  </si>
  <si>
    <t xml:space="preserve">Nett</t>
  </si>
  <si>
    <t xml:space="preserve">dNett</t>
  </si>
  <si>
    <t xml:space="preserve">ResultDepth</t>
  </si>
  <si>
    <t xml:space="preserve">ResultNett</t>
  </si>
  <si>
    <t xml:space="preserve">Heating hours: this does not change the optimum!!!</t>
  </si>
  <si>
    <t xml:space="preserve">Resistance of the base wall</t>
  </si>
  <si>
    <t xml:space="preserve">Cost of fuel: this does not change the optimum!!!</t>
  </si>
  <si>
    <t xml:space="preserve">Fi</t>
  </si>
  <si>
    <t xml:space="preserve">Fixed base cost of installing ETICS system, €/m2, independent of depth</t>
  </si>
  <si>
    <t xml:space="preserve">Misleading!</t>
  </si>
  <si>
    <t xml:space="preserve">Payback</t>
  </si>
  <si>
    <t xml:space="preserve">Insulation depth</t>
  </si>
  <si>
    <t xml:space="preserve">R from insulation</t>
  </si>
  <si>
    <t xml:space="preserve">Total R</t>
  </si>
  <si>
    <t xml:space="preserve">U value</t>
  </si>
  <si>
    <t xml:space="preserve">Change in U value</t>
  </si>
  <si>
    <t xml:space="preserve">Cost of insulation</t>
  </si>
  <si>
    <t xml:space="preserve">Annual fuel savings kWHr</t>
  </si>
  <si>
    <t xml:space="preserve">Cost (value) of fuel savings</t>
  </si>
  <si>
    <t xml:space="preserve">Payback in years</t>
  </si>
  <si>
    <t xml:space="preserve">Change in payback</t>
  </si>
  <si>
    <t xml:space="preserve">t</t>
  </si>
  <si>
    <t xml:space="preserve">dt</t>
  </si>
  <si>
    <t xml:space="preserve">Result Depth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</si>
</sst>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&quot;TRUE&quot;;&quot;TRUE&quot;;&quot;FALSE&quot;"/>
    <numFmt numFmtId="168" formatCode="0.000"/>
    <numFmt numFmtId="169" formatCode="#,##0.000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</row>
    <row r="2" customFormat="false" ht="12.8" hidden="false" customHeight="false" outlineLevel="0" collapsed="false">
      <c r="A2" s="0" t="n">
        <v>2</v>
      </c>
      <c r="B2" s="0" t="n">
        <v>3</v>
      </c>
      <c r="C2" s="0" t="n">
        <f aca="false">B2*A2</f>
        <v>6</v>
      </c>
      <c r="D2" s="0" t="n">
        <f aca="false">C2*30*24</f>
        <v>4320</v>
      </c>
    </row>
    <row r="3" customFormat="false" ht="12.8" hidden="false" customHeight="false" outlineLevel="0" collapsed="false">
      <c r="A3" s="0" t="n">
        <v>2</v>
      </c>
      <c r="B3" s="0" t="n">
        <v>6</v>
      </c>
      <c r="C3" s="0" t="n">
        <f aca="false">B3*A3</f>
        <v>12</v>
      </c>
      <c r="D3" s="0" t="n">
        <f aca="false">C3*30*24</f>
        <v>8640</v>
      </c>
    </row>
    <row r="4" customFormat="false" ht="12.8" hidden="false" customHeight="false" outlineLevel="0" collapsed="false">
      <c r="A4" s="0" t="n">
        <v>1</v>
      </c>
      <c r="B4" s="0" t="n">
        <v>9</v>
      </c>
      <c r="C4" s="0" t="n">
        <f aca="false">B4*A4</f>
        <v>9</v>
      </c>
      <c r="D4" s="0" t="n">
        <f aca="false">C4*30*24</f>
        <v>6480</v>
      </c>
    </row>
    <row r="5" customFormat="false" ht="12.8" hidden="false" customHeight="false" outlineLevel="0" collapsed="false">
      <c r="A5" s="0" t="n">
        <v>1</v>
      </c>
      <c r="B5" s="0" t="n">
        <v>12</v>
      </c>
      <c r="C5" s="0" t="n">
        <f aca="false">B5*A5</f>
        <v>12</v>
      </c>
      <c r="D5" s="0" t="n">
        <f aca="false">C5*30*24</f>
        <v>8640</v>
      </c>
    </row>
    <row r="6" customFormat="false" ht="12.8" hidden="false" customHeight="false" outlineLevel="0" collapsed="false">
      <c r="D6" s="0" t="n">
        <f aca="false">SUM(D2:D5)</f>
        <v>28080</v>
      </c>
    </row>
    <row r="8" customFormat="false" ht="12.8" hidden="false" customHeight="false" outlineLevel="0" collapsed="false">
      <c r="A8" s="0" t="s">
        <v>4</v>
      </c>
      <c r="B8" s="0" t="n">
        <v>0.035</v>
      </c>
      <c r="D8" s="0" t="s">
        <v>5</v>
      </c>
    </row>
    <row r="9" customFormat="false" ht="12.8" hidden="false" customHeight="false" outlineLevel="0" collapsed="false">
      <c r="A9" s="0" t="s">
        <v>6</v>
      </c>
      <c r="B9" s="0" t="n">
        <v>0.8</v>
      </c>
      <c r="D9" s="0" t="s">
        <v>7</v>
      </c>
    </row>
    <row r="10" customFormat="false" ht="12.8" hidden="false" customHeight="false" outlineLevel="0" collapsed="false">
      <c r="A10" s="0" t="s">
        <v>8</v>
      </c>
      <c r="B10" s="0" t="n">
        <v>100</v>
      </c>
      <c r="D10" s="0" t="s">
        <v>9</v>
      </c>
    </row>
    <row r="11" customFormat="false" ht="12.8" hidden="false" customHeight="false" outlineLevel="0" collapsed="false">
      <c r="A11" s="0" t="s">
        <v>10</v>
      </c>
      <c r="B11" s="0" t="n">
        <v>130</v>
      </c>
      <c r="D11" s="0" t="s">
        <v>11</v>
      </c>
    </row>
    <row r="12" customFormat="false" ht="12.8" hidden="false" customHeight="false" outlineLevel="0" collapsed="false">
      <c r="A12" s="0" t="s">
        <v>12</v>
      </c>
      <c r="B12" s="0" t="n">
        <v>0.06</v>
      </c>
      <c r="D12" s="0" t="s">
        <v>13</v>
      </c>
    </row>
    <row r="13" customFormat="false" ht="12.8" hidden="false" customHeight="false" outlineLevel="0" collapsed="false">
      <c r="A13" s="0" t="s">
        <v>14</v>
      </c>
      <c r="B13" s="0" t="n">
        <v>27</v>
      </c>
      <c r="D13" s="0" t="s">
        <v>15</v>
      </c>
    </row>
    <row r="15" customFormat="false" ht="12.8" hidden="false" customHeight="false" outlineLevel="0" collapsed="false">
      <c r="A15" s="0" t="s">
        <v>16</v>
      </c>
      <c r="B15" s="1" t="n">
        <f aca="false">1000*SUM(M21:M220)</f>
        <v>56</v>
      </c>
      <c r="D15" s="0" t="s">
        <v>17</v>
      </c>
    </row>
    <row r="16" customFormat="false" ht="12.8" hidden="false" customHeight="false" outlineLevel="0" collapsed="false">
      <c r="A16" s="0" t="s">
        <v>18</v>
      </c>
      <c r="B16" s="2" t="n">
        <f aca="false">SUM(N22:N220)</f>
        <v>25.028</v>
      </c>
    </row>
    <row r="20" customFormat="false" ht="12.8" hidden="false" customHeight="false" outlineLevel="0" collapsed="false">
      <c r="A20" s="0" t="s">
        <v>19</v>
      </c>
      <c r="B20" s="0" t="s">
        <v>20</v>
      </c>
      <c r="C20" s="0" t="s">
        <v>21</v>
      </c>
      <c r="D20" s="0" t="s">
        <v>22</v>
      </c>
      <c r="E20" s="0" t="s">
        <v>23</v>
      </c>
      <c r="F20" s="0" t="s">
        <v>24</v>
      </c>
      <c r="G20" s="0" t="s">
        <v>25</v>
      </c>
      <c r="H20" s="0" t="s">
        <v>26</v>
      </c>
      <c r="I20" s="0" t="s">
        <v>27</v>
      </c>
      <c r="J20" s="0" t="s">
        <v>28</v>
      </c>
      <c r="K20" s="0" t="s">
        <v>29</v>
      </c>
      <c r="L20" s="0" t="s">
        <v>30</v>
      </c>
      <c r="M20" s="0" t="s">
        <v>31</v>
      </c>
      <c r="N20" s="0" t="s">
        <v>32</v>
      </c>
    </row>
    <row r="21" customFormat="false" ht="12.8" hidden="false" customHeight="false" outlineLevel="0" collapsed="false">
      <c r="A21" s="3"/>
      <c r="B21" s="4" t="n">
        <v>0.001</v>
      </c>
      <c r="C21" s="4" t="n">
        <f aca="false">B21/$B$8</f>
        <v>0.0285714285714286</v>
      </c>
      <c r="D21" s="4" t="n">
        <f aca="false">C21+$B$9</f>
        <v>0.828571428571429</v>
      </c>
      <c r="E21" s="4" t="n">
        <f aca="false">1/D21</f>
        <v>1.20689655172414</v>
      </c>
      <c r="F21" s="4" t="n">
        <f aca="false">1/$B$9-E21</f>
        <v>0.0431034482758621</v>
      </c>
      <c r="G21" s="4" t="n">
        <f aca="false">B21*($B$10+$B$11)</f>
        <v>0.23</v>
      </c>
      <c r="H21" s="4" t="n">
        <f aca="false">$D$6/1000*F21</f>
        <v>1.21034482758621</v>
      </c>
      <c r="I21" s="4" t="n">
        <f aca="false">H21*$B$12</f>
        <v>0.0726206896551725</v>
      </c>
      <c r="J21" s="2" t="n">
        <f aca="false">I21*B$13</f>
        <v>1.96075862068966</v>
      </c>
      <c r="K21" s="2" t="n">
        <f aca="false">J21-G21</f>
        <v>1.73075862068966</v>
      </c>
      <c r="L21" s="2" t="n">
        <f aca="false">K21</f>
        <v>1.73075862068966</v>
      </c>
    </row>
    <row r="22" customFormat="false" ht="12.8" hidden="false" customHeight="false" outlineLevel="0" collapsed="false">
      <c r="A22" s="3" t="str">
        <f aca="false">IF((L22*L21)&lt;0,"=====&gt;","")</f>
        <v/>
      </c>
      <c r="B22" s="4" t="n">
        <v>0.002</v>
      </c>
      <c r="C22" s="4" t="n">
        <f aca="false">B22/$B$8</f>
        <v>0.0571428571428571</v>
      </c>
      <c r="D22" s="4" t="n">
        <f aca="false">C22+$B$9</f>
        <v>0.857142857142857</v>
      </c>
      <c r="E22" s="4" t="n">
        <f aca="false">1/D22</f>
        <v>1.16666666666667</v>
      </c>
      <c r="F22" s="4" t="n">
        <f aca="false">1/$B$9-E22</f>
        <v>0.0833333333333335</v>
      </c>
      <c r="G22" s="4" t="n">
        <f aca="false">B22*($B$10+$B$11)</f>
        <v>0.46</v>
      </c>
      <c r="H22" s="4" t="n">
        <f aca="false">$D$6/1000*F22</f>
        <v>2.34</v>
      </c>
      <c r="I22" s="4" t="n">
        <f aca="false">H22*$B$12</f>
        <v>0.1404</v>
      </c>
      <c r="J22" s="2" t="n">
        <f aca="false">I22*B$13</f>
        <v>3.79080000000001</v>
      </c>
      <c r="K22" s="2" t="n">
        <f aca="false">J22-G22</f>
        <v>3.33080000000001</v>
      </c>
      <c r="L22" s="2" t="n">
        <f aca="false">K22-K21</f>
        <v>1.60004137931035</v>
      </c>
      <c r="M22" s="5" t="n">
        <f aca="false">IF((L22*L21)&lt;0,B22,0)</f>
        <v>0</v>
      </c>
      <c r="N22" s="2" t="n">
        <f aca="false">IF((L22*L21)&lt;0,K22,0)</f>
        <v>0</v>
      </c>
    </row>
    <row r="23" customFormat="false" ht="12.8" hidden="false" customHeight="false" outlineLevel="0" collapsed="false">
      <c r="A23" s="3" t="str">
        <f aca="false">IF((L23*L22)&lt;0,"=====&gt;","")</f>
        <v/>
      </c>
      <c r="B23" s="4" t="n">
        <v>0.003</v>
      </c>
      <c r="C23" s="4" t="n">
        <f aca="false">B23/$B$8</f>
        <v>0.0857142857142857</v>
      </c>
      <c r="D23" s="4" t="n">
        <f aca="false">C23+$B$9</f>
        <v>0.885714285714286</v>
      </c>
      <c r="E23" s="4" t="n">
        <f aca="false">1/D23</f>
        <v>1.12903225806452</v>
      </c>
      <c r="F23" s="4" t="n">
        <f aca="false">1/$B$9-E23</f>
        <v>0.120967741935484</v>
      </c>
      <c r="G23" s="4" t="n">
        <f aca="false">B23*($B$10+$B$11)</f>
        <v>0.69</v>
      </c>
      <c r="H23" s="4" t="n">
        <f aca="false">$D$6/1000*F23</f>
        <v>3.39677419354839</v>
      </c>
      <c r="I23" s="4" t="n">
        <f aca="false">H23*$B$12</f>
        <v>0.203806451612903</v>
      </c>
      <c r="J23" s="2" t="n">
        <f aca="false">I23*B$13</f>
        <v>5.50277419354839</v>
      </c>
      <c r="K23" s="2" t="n">
        <f aca="false">J23-G23</f>
        <v>4.81277419354839</v>
      </c>
      <c r="L23" s="2" t="n">
        <f aca="false">K23-K22</f>
        <v>1.48197419354839</v>
      </c>
      <c r="M23" s="5" t="n">
        <f aca="false">IF((L23*L22)&lt;0,B23,0)</f>
        <v>0</v>
      </c>
      <c r="N23" s="2" t="n">
        <f aca="false">IF((L23*L22)&lt;0,K23,0)</f>
        <v>0</v>
      </c>
    </row>
    <row r="24" customFormat="false" ht="12.8" hidden="false" customHeight="false" outlineLevel="0" collapsed="false">
      <c r="A24" s="3" t="str">
        <f aca="false">IF((L24*L23)&lt;0,"=====&gt;","")</f>
        <v/>
      </c>
      <c r="B24" s="4" t="n">
        <v>0.004</v>
      </c>
      <c r="C24" s="4" t="n">
        <f aca="false">B24/$B$8</f>
        <v>0.114285714285714</v>
      </c>
      <c r="D24" s="4" t="n">
        <f aca="false">C24+$B$9</f>
        <v>0.914285714285714</v>
      </c>
      <c r="E24" s="4" t="n">
        <f aca="false">1/D24</f>
        <v>1.09375</v>
      </c>
      <c r="F24" s="4" t="n">
        <f aca="false">1/$B$9-E24</f>
        <v>0.15625</v>
      </c>
      <c r="G24" s="4" t="n">
        <f aca="false">B24*($B$10+$B$11)</f>
        <v>0.92</v>
      </c>
      <c r="H24" s="4" t="n">
        <f aca="false">$D$6/1000*F24</f>
        <v>4.3875</v>
      </c>
      <c r="I24" s="4" t="n">
        <f aca="false">H24*$B$12</f>
        <v>0.26325</v>
      </c>
      <c r="J24" s="2" t="n">
        <f aca="false">I24*B$13</f>
        <v>7.10775</v>
      </c>
      <c r="K24" s="2" t="n">
        <f aca="false">J24-G24</f>
        <v>6.18775</v>
      </c>
      <c r="L24" s="2" t="n">
        <f aca="false">K24-K23</f>
        <v>1.37497580645161</v>
      </c>
      <c r="M24" s="5" t="n">
        <f aca="false">IF((L24*L23)&lt;0,B24,0)</f>
        <v>0</v>
      </c>
      <c r="N24" s="2" t="n">
        <f aca="false">IF((L24*L23)&lt;0,K24,0)</f>
        <v>0</v>
      </c>
    </row>
    <row r="25" customFormat="false" ht="12.8" hidden="false" customHeight="false" outlineLevel="0" collapsed="false">
      <c r="A25" s="3" t="str">
        <f aca="false">IF((L25*L24)&lt;0,"=====&gt;","")</f>
        <v/>
      </c>
      <c r="B25" s="4" t="n">
        <v>0.005</v>
      </c>
      <c r="C25" s="4" t="n">
        <f aca="false">B25/$B$8</f>
        <v>0.142857142857143</v>
      </c>
      <c r="D25" s="4" t="n">
        <f aca="false">C25+$B$9</f>
        <v>0.942857142857143</v>
      </c>
      <c r="E25" s="4" t="n">
        <f aca="false">1/D25</f>
        <v>1.06060606060606</v>
      </c>
      <c r="F25" s="4" t="n">
        <f aca="false">1/$B$9-E25</f>
        <v>0.189393939393939</v>
      </c>
      <c r="G25" s="4" t="n">
        <f aca="false">B25*($B$10+$B$11)</f>
        <v>1.15</v>
      </c>
      <c r="H25" s="4" t="n">
        <f aca="false">$D$6/1000*F25</f>
        <v>5.31818181818182</v>
      </c>
      <c r="I25" s="4" t="n">
        <f aca="false">H25*$B$12</f>
        <v>0.319090909090909</v>
      </c>
      <c r="J25" s="2" t="n">
        <f aca="false">I25*B$13</f>
        <v>8.61545454545455</v>
      </c>
      <c r="K25" s="2" t="n">
        <f aca="false">J25-G25</f>
        <v>7.46545454545455</v>
      </c>
      <c r="L25" s="2" t="n">
        <f aca="false">K25-K24</f>
        <v>1.27770454545455</v>
      </c>
      <c r="M25" s="5" t="n">
        <f aca="false">IF((L25*L24)&lt;0,B25,0)</f>
        <v>0</v>
      </c>
      <c r="N25" s="2" t="n">
        <f aca="false">IF((L25*L24)&lt;0,K25,0)</f>
        <v>0</v>
      </c>
    </row>
    <row r="26" customFormat="false" ht="12.8" hidden="false" customHeight="false" outlineLevel="0" collapsed="false">
      <c r="A26" s="3" t="str">
        <f aca="false">IF((L26*L25)&lt;0,"=====&gt;","")</f>
        <v/>
      </c>
      <c r="B26" s="4" t="n">
        <v>0.006</v>
      </c>
      <c r="C26" s="4" t="n">
        <f aca="false">B26/$B$8</f>
        <v>0.171428571428571</v>
      </c>
      <c r="D26" s="4" t="n">
        <f aca="false">C26+$B$9</f>
        <v>0.971428571428571</v>
      </c>
      <c r="E26" s="4" t="n">
        <f aca="false">1/D26</f>
        <v>1.02941176470588</v>
      </c>
      <c r="F26" s="4" t="n">
        <f aca="false">1/$B$9-E26</f>
        <v>0.220588235294118</v>
      </c>
      <c r="G26" s="4" t="n">
        <f aca="false">B26*($B$10+$B$11)</f>
        <v>1.38</v>
      </c>
      <c r="H26" s="4" t="n">
        <f aca="false">$D$6/1000*F26</f>
        <v>6.19411764705882</v>
      </c>
      <c r="I26" s="4" t="n">
        <f aca="false">H26*$B$12</f>
        <v>0.371647058823529</v>
      </c>
      <c r="J26" s="2" t="n">
        <f aca="false">I26*B$13</f>
        <v>10.0344705882353</v>
      </c>
      <c r="K26" s="2" t="n">
        <f aca="false">J26-G26</f>
        <v>8.65447058823529</v>
      </c>
      <c r="L26" s="2" t="n">
        <f aca="false">K26-K25</f>
        <v>1.18901604278074</v>
      </c>
      <c r="M26" s="5" t="n">
        <f aca="false">IF((L26*L25)&lt;0,B26,0)</f>
        <v>0</v>
      </c>
      <c r="N26" s="2" t="n">
        <f aca="false">IF((L26*L25)&lt;0,K26,0)</f>
        <v>0</v>
      </c>
    </row>
    <row r="27" customFormat="false" ht="12.8" hidden="false" customHeight="false" outlineLevel="0" collapsed="false">
      <c r="A27" s="3" t="str">
        <f aca="false">IF((L27*L26)&lt;0,"=====&gt;","")</f>
        <v/>
      </c>
      <c r="B27" s="4" t="n">
        <v>0.007</v>
      </c>
      <c r="C27" s="4" t="n">
        <f aca="false">B27/$B$8</f>
        <v>0.2</v>
      </c>
      <c r="D27" s="4" t="n">
        <f aca="false">C27+$B$9</f>
        <v>1</v>
      </c>
      <c r="E27" s="4" t="n">
        <f aca="false">1/D27</f>
        <v>1</v>
      </c>
      <c r="F27" s="4" t="n">
        <f aca="false">1/$B$9-E27</f>
        <v>0.25</v>
      </c>
      <c r="G27" s="4" t="n">
        <f aca="false">B27*($B$10+$B$11)</f>
        <v>1.61</v>
      </c>
      <c r="H27" s="4" t="n">
        <f aca="false">$D$6/1000*F27</f>
        <v>7.02</v>
      </c>
      <c r="I27" s="4" t="n">
        <f aca="false">H27*$B$12</f>
        <v>0.4212</v>
      </c>
      <c r="J27" s="2" t="n">
        <f aca="false">I27*B$13</f>
        <v>11.3724</v>
      </c>
      <c r="K27" s="2" t="n">
        <f aca="false">J27-G27</f>
        <v>9.7624</v>
      </c>
      <c r="L27" s="2" t="n">
        <f aca="false">K27-K26</f>
        <v>1.10792941176471</v>
      </c>
      <c r="M27" s="5" t="n">
        <f aca="false">IF((L27*L26)&lt;0,B27,0)</f>
        <v>0</v>
      </c>
      <c r="N27" s="2" t="n">
        <f aca="false">IF((L27*L26)&lt;0,K27,0)</f>
        <v>0</v>
      </c>
    </row>
    <row r="28" customFormat="false" ht="12.8" hidden="false" customHeight="false" outlineLevel="0" collapsed="false">
      <c r="A28" s="3" t="str">
        <f aca="false">IF((L28*L27)&lt;0,"=====&gt;","")</f>
        <v/>
      </c>
      <c r="B28" s="4" t="n">
        <v>0.008</v>
      </c>
      <c r="C28" s="4" t="n">
        <f aca="false">B28/$B$8</f>
        <v>0.228571428571429</v>
      </c>
      <c r="D28" s="4" t="n">
        <f aca="false">C28+$B$9</f>
        <v>1.02857142857143</v>
      </c>
      <c r="E28" s="4" t="n">
        <f aca="false">1/D28</f>
        <v>0.972222222222222</v>
      </c>
      <c r="F28" s="4" t="n">
        <f aca="false">1/$B$9-E28</f>
        <v>0.277777777777778</v>
      </c>
      <c r="G28" s="4" t="n">
        <f aca="false">B28*($B$10+$B$11)</f>
        <v>1.84</v>
      </c>
      <c r="H28" s="4" t="n">
        <f aca="false">$D$6/1000*F28</f>
        <v>7.8</v>
      </c>
      <c r="I28" s="4" t="n">
        <f aca="false">H28*$B$12</f>
        <v>0.468</v>
      </c>
      <c r="J28" s="2" t="n">
        <f aca="false">I28*B$13</f>
        <v>12.636</v>
      </c>
      <c r="K28" s="2" t="n">
        <f aca="false">J28-G28</f>
        <v>10.796</v>
      </c>
      <c r="L28" s="2" t="n">
        <f aca="false">K28-K27</f>
        <v>1.03360000000001</v>
      </c>
      <c r="M28" s="5" t="n">
        <f aca="false">IF((L28*L27)&lt;0,B28,0)</f>
        <v>0</v>
      </c>
      <c r="N28" s="2" t="n">
        <f aca="false">IF((L28*L27)&lt;0,K28,0)</f>
        <v>0</v>
      </c>
    </row>
    <row r="29" customFormat="false" ht="12.8" hidden="false" customHeight="false" outlineLevel="0" collapsed="false">
      <c r="A29" s="3" t="str">
        <f aca="false">IF((L29*L28)&lt;0,"=====&gt;","")</f>
        <v/>
      </c>
      <c r="B29" s="4" t="n">
        <v>0.009</v>
      </c>
      <c r="C29" s="4" t="n">
        <f aca="false">B29/$B$8</f>
        <v>0.257142857142857</v>
      </c>
      <c r="D29" s="4" t="n">
        <f aca="false">C29+$B$9</f>
        <v>1.05714285714286</v>
      </c>
      <c r="E29" s="4" t="n">
        <f aca="false">1/D29</f>
        <v>0.945945945945946</v>
      </c>
      <c r="F29" s="4" t="n">
        <f aca="false">1/$B$9-E29</f>
        <v>0.304054054054054</v>
      </c>
      <c r="G29" s="4" t="n">
        <f aca="false">B29*($B$10+$B$11)</f>
        <v>2.07</v>
      </c>
      <c r="H29" s="4" t="n">
        <f aca="false">$D$6/1000*F29</f>
        <v>8.53783783783784</v>
      </c>
      <c r="I29" s="4" t="n">
        <f aca="false">H29*$B$12</f>
        <v>0.51227027027027</v>
      </c>
      <c r="J29" s="2" t="n">
        <f aca="false">I29*B$13</f>
        <v>13.8312972972973</v>
      </c>
      <c r="K29" s="2" t="n">
        <f aca="false">J29-G29</f>
        <v>11.7612972972973</v>
      </c>
      <c r="L29" s="2" t="n">
        <f aca="false">K29-K28</f>
        <v>0.965297297297292</v>
      </c>
      <c r="M29" s="5" t="n">
        <f aca="false">IF((L29*L28)&lt;0,B29,0)</f>
        <v>0</v>
      </c>
      <c r="N29" s="2" t="n">
        <f aca="false">IF((L29*L28)&lt;0,K29,0)</f>
        <v>0</v>
      </c>
    </row>
    <row r="30" customFormat="false" ht="12.8" hidden="false" customHeight="false" outlineLevel="0" collapsed="false">
      <c r="A30" s="3" t="str">
        <f aca="false">IF((L30*L29)&lt;0,"=====&gt;","")</f>
        <v/>
      </c>
      <c r="B30" s="4" t="n">
        <v>0.01</v>
      </c>
      <c r="C30" s="4" t="n">
        <f aca="false">B30/$B$8</f>
        <v>0.285714285714286</v>
      </c>
      <c r="D30" s="4" t="n">
        <f aca="false">C30+$B$9</f>
        <v>1.08571428571429</v>
      </c>
      <c r="E30" s="4" t="n">
        <f aca="false">1/D30</f>
        <v>0.921052631578947</v>
      </c>
      <c r="F30" s="4" t="n">
        <f aca="false">1/$B$9-E30</f>
        <v>0.328947368421053</v>
      </c>
      <c r="G30" s="4" t="n">
        <f aca="false">B30*($B$10+$B$11)</f>
        <v>2.3</v>
      </c>
      <c r="H30" s="4" t="n">
        <f aca="false">$D$6/1000*F30</f>
        <v>9.23684210526316</v>
      </c>
      <c r="I30" s="4" t="n">
        <f aca="false">H30*$B$12</f>
        <v>0.55421052631579</v>
      </c>
      <c r="J30" s="2" t="n">
        <f aca="false">I30*B$13</f>
        <v>14.9636842105263</v>
      </c>
      <c r="K30" s="2" t="n">
        <f aca="false">J30-G30</f>
        <v>12.6636842105263</v>
      </c>
      <c r="L30" s="2" t="n">
        <f aca="false">K30-K29</f>
        <v>0.902386913229021</v>
      </c>
      <c r="M30" s="5" t="n">
        <f aca="false">IF((L30*L29)&lt;0,B30,0)</f>
        <v>0</v>
      </c>
      <c r="N30" s="2" t="n">
        <f aca="false">IF((L30*L29)&lt;0,K30,0)</f>
        <v>0</v>
      </c>
    </row>
    <row r="31" customFormat="false" ht="12.8" hidden="false" customHeight="false" outlineLevel="0" collapsed="false">
      <c r="A31" s="3" t="str">
        <f aca="false">IF((L31*L30)&lt;0,"=====&gt;","")</f>
        <v/>
      </c>
      <c r="B31" s="4" t="n">
        <v>0.011</v>
      </c>
      <c r="C31" s="4" t="n">
        <f aca="false">B31/$B$8</f>
        <v>0.314285714285714</v>
      </c>
      <c r="D31" s="4" t="n">
        <f aca="false">C31+$B$9</f>
        <v>1.11428571428571</v>
      </c>
      <c r="E31" s="4" t="n">
        <f aca="false">1/D31</f>
        <v>0.897435897435897</v>
      </c>
      <c r="F31" s="4" t="n">
        <f aca="false">1/$B$9-E31</f>
        <v>0.352564102564103</v>
      </c>
      <c r="G31" s="4" t="n">
        <f aca="false">B31*($B$10+$B$11)</f>
        <v>2.53</v>
      </c>
      <c r="H31" s="4" t="n">
        <f aca="false">$D$6/1000*F31</f>
        <v>9.9</v>
      </c>
      <c r="I31" s="4" t="n">
        <f aca="false">H31*$B$12</f>
        <v>0.594</v>
      </c>
      <c r="J31" s="2" t="n">
        <f aca="false">I31*B$13</f>
        <v>16.038</v>
      </c>
      <c r="K31" s="2" t="n">
        <f aca="false">J31-G31</f>
        <v>13.508</v>
      </c>
      <c r="L31" s="2" t="n">
        <f aca="false">K31-K30</f>
        <v>0.844315789473686</v>
      </c>
      <c r="M31" s="5" t="n">
        <f aca="false">IF((L31*L30)&lt;0,B31,0)</f>
        <v>0</v>
      </c>
      <c r="N31" s="2" t="n">
        <f aca="false">IF((L31*L30)&lt;0,K31,0)</f>
        <v>0</v>
      </c>
    </row>
    <row r="32" customFormat="false" ht="12.8" hidden="false" customHeight="false" outlineLevel="0" collapsed="false">
      <c r="A32" s="3" t="str">
        <f aca="false">IF((L32*L31)&lt;0,"=====&gt;","")</f>
        <v/>
      </c>
      <c r="B32" s="4" t="n">
        <v>0.012</v>
      </c>
      <c r="C32" s="4" t="n">
        <f aca="false">B32/$B$8</f>
        <v>0.342857142857143</v>
      </c>
      <c r="D32" s="4" t="n">
        <f aca="false">C32+$B$9</f>
        <v>1.14285714285714</v>
      </c>
      <c r="E32" s="4" t="n">
        <f aca="false">1/D32</f>
        <v>0.875</v>
      </c>
      <c r="F32" s="4" t="n">
        <f aca="false">1/$B$9-E32</f>
        <v>0.375</v>
      </c>
      <c r="G32" s="4" t="n">
        <f aca="false">B32*($B$10+$B$11)</f>
        <v>2.76</v>
      </c>
      <c r="H32" s="4" t="n">
        <f aca="false">$D$6/1000*F32</f>
        <v>10.53</v>
      </c>
      <c r="I32" s="4" t="n">
        <f aca="false">H32*$B$12</f>
        <v>0.6318</v>
      </c>
      <c r="J32" s="2" t="n">
        <f aca="false">I32*B$13</f>
        <v>17.0586</v>
      </c>
      <c r="K32" s="2" t="n">
        <f aca="false">J32-G32</f>
        <v>14.2986</v>
      </c>
      <c r="L32" s="2" t="n">
        <f aca="false">K32-K31</f>
        <v>0.790599999999994</v>
      </c>
      <c r="M32" s="5" t="n">
        <f aca="false">IF((L32*L31)&lt;0,B32,0)</f>
        <v>0</v>
      </c>
      <c r="N32" s="2" t="n">
        <f aca="false">IF((L32*L31)&lt;0,K32,0)</f>
        <v>0</v>
      </c>
    </row>
    <row r="33" customFormat="false" ht="12.8" hidden="false" customHeight="false" outlineLevel="0" collapsed="false">
      <c r="A33" s="3" t="str">
        <f aca="false">IF((L33*L32)&lt;0,"=====&gt;","")</f>
        <v/>
      </c>
      <c r="B33" s="4" t="n">
        <v>0.013</v>
      </c>
      <c r="C33" s="4" t="n">
        <f aca="false">B33/$B$8</f>
        <v>0.371428571428571</v>
      </c>
      <c r="D33" s="4" t="n">
        <f aca="false">C33+$B$9</f>
        <v>1.17142857142857</v>
      </c>
      <c r="E33" s="4" t="n">
        <f aca="false">1/D33</f>
        <v>0.853658536585366</v>
      </c>
      <c r="F33" s="4" t="n">
        <f aca="false">1/$B$9-E33</f>
        <v>0.396341463414634</v>
      </c>
      <c r="G33" s="4" t="n">
        <f aca="false">B33*($B$10+$B$11)</f>
        <v>2.99</v>
      </c>
      <c r="H33" s="4" t="n">
        <f aca="false">$D$6/1000*F33</f>
        <v>11.1292682926829</v>
      </c>
      <c r="I33" s="4" t="n">
        <f aca="false">H33*$B$12</f>
        <v>0.667756097560976</v>
      </c>
      <c r="J33" s="2" t="n">
        <f aca="false">I33*B$13</f>
        <v>18.0294146341463</v>
      </c>
      <c r="K33" s="2" t="n">
        <f aca="false">J33-G33</f>
        <v>15.0394146341463</v>
      </c>
      <c r="L33" s="2" t="n">
        <f aca="false">K33-K32</f>
        <v>0.740814634146339</v>
      </c>
      <c r="M33" s="5" t="n">
        <f aca="false">IF((L33*L32)&lt;0,B33,0)</f>
        <v>0</v>
      </c>
      <c r="N33" s="2" t="n">
        <f aca="false">IF((L33*L32)&lt;0,K33,0)</f>
        <v>0</v>
      </c>
    </row>
    <row r="34" customFormat="false" ht="12.8" hidden="false" customHeight="false" outlineLevel="0" collapsed="false">
      <c r="A34" s="3" t="str">
        <f aca="false">IF((L34*L33)&lt;0,"=====&gt;","")</f>
        <v/>
      </c>
      <c r="B34" s="4" t="n">
        <v>0.014</v>
      </c>
      <c r="C34" s="4" t="n">
        <f aca="false">B34/$B$8</f>
        <v>0.4</v>
      </c>
      <c r="D34" s="4" t="n">
        <f aca="false">C34+$B$9</f>
        <v>1.2</v>
      </c>
      <c r="E34" s="4" t="n">
        <f aca="false">1/D34</f>
        <v>0.833333333333333</v>
      </c>
      <c r="F34" s="4" t="n">
        <f aca="false">1/$B$9-E34</f>
        <v>0.416666666666667</v>
      </c>
      <c r="G34" s="4" t="n">
        <f aca="false">B34*($B$10+$B$11)</f>
        <v>3.22</v>
      </c>
      <c r="H34" s="4" t="n">
        <f aca="false">$D$6/1000*F34</f>
        <v>11.7</v>
      </c>
      <c r="I34" s="4" t="n">
        <f aca="false">H34*$B$12</f>
        <v>0.702</v>
      </c>
      <c r="J34" s="2" t="n">
        <f aca="false">I34*B$13</f>
        <v>18.954</v>
      </c>
      <c r="K34" s="2" t="n">
        <f aca="false">J34-G34</f>
        <v>15.734</v>
      </c>
      <c r="L34" s="2" t="n">
        <f aca="false">K34-K33</f>
        <v>0.694585365853659</v>
      </c>
      <c r="M34" s="5" t="n">
        <f aca="false">IF((L34*L33)&lt;0,B34,0)</f>
        <v>0</v>
      </c>
      <c r="N34" s="2" t="n">
        <f aca="false">IF((L34*L33)&lt;0,K34,0)</f>
        <v>0</v>
      </c>
    </row>
    <row r="35" customFormat="false" ht="12.8" hidden="false" customHeight="false" outlineLevel="0" collapsed="false">
      <c r="A35" s="3" t="str">
        <f aca="false">IF((L35*L34)&lt;0,"=====&gt;","")</f>
        <v/>
      </c>
      <c r="B35" s="4" t="n">
        <v>0.015</v>
      </c>
      <c r="C35" s="4" t="n">
        <f aca="false">B35/$B$8</f>
        <v>0.428571428571429</v>
      </c>
      <c r="D35" s="4" t="n">
        <f aca="false">C35+$B$9</f>
        <v>1.22857142857143</v>
      </c>
      <c r="E35" s="4" t="n">
        <f aca="false">1/D35</f>
        <v>0.813953488372093</v>
      </c>
      <c r="F35" s="4" t="n">
        <f aca="false">1/$B$9-E35</f>
        <v>0.436046511627907</v>
      </c>
      <c r="G35" s="4" t="n">
        <f aca="false">B35*($B$10+$B$11)</f>
        <v>3.45</v>
      </c>
      <c r="H35" s="4" t="n">
        <f aca="false">$D$6/1000*F35</f>
        <v>12.2441860465116</v>
      </c>
      <c r="I35" s="4" t="n">
        <f aca="false">H35*$B$12</f>
        <v>0.734651162790698</v>
      </c>
      <c r="J35" s="2" t="n">
        <f aca="false">I35*B$13</f>
        <v>19.8355813953488</v>
      </c>
      <c r="K35" s="2" t="n">
        <f aca="false">J35-G35</f>
        <v>16.3855813953488</v>
      </c>
      <c r="L35" s="2" t="n">
        <f aca="false">K35-K34</f>
        <v>0.65158139534884</v>
      </c>
      <c r="M35" s="5" t="n">
        <f aca="false">IF((L35*L34)&lt;0,B35,0)</f>
        <v>0</v>
      </c>
      <c r="N35" s="2" t="n">
        <f aca="false">IF((L35*L34)&lt;0,K35,0)</f>
        <v>0</v>
      </c>
    </row>
    <row r="36" customFormat="false" ht="12.8" hidden="false" customHeight="false" outlineLevel="0" collapsed="false">
      <c r="A36" s="3" t="str">
        <f aca="false">IF((L36*L35)&lt;0,"=====&gt;","")</f>
        <v/>
      </c>
      <c r="B36" s="4" t="n">
        <v>0.016</v>
      </c>
      <c r="C36" s="4" t="n">
        <f aca="false">B36/$B$8</f>
        <v>0.457142857142857</v>
      </c>
      <c r="D36" s="4" t="n">
        <f aca="false">C36+$B$9</f>
        <v>1.25714285714286</v>
      </c>
      <c r="E36" s="4" t="n">
        <f aca="false">1/D36</f>
        <v>0.795454545454546</v>
      </c>
      <c r="F36" s="4" t="n">
        <f aca="false">1/$B$9-E36</f>
        <v>0.454545454545454</v>
      </c>
      <c r="G36" s="4" t="n">
        <f aca="false">B36*($B$10+$B$11)</f>
        <v>3.68</v>
      </c>
      <c r="H36" s="4" t="n">
        <f aca="false">$D$6/1000*F36</f>
        <v>12.7636363636364</v>
      </c>
      <c r="I36" s="4" t="n">
        <f aca="false">H36*$B$12</f>
        <v>0.765818181818182</v>
      </c>
      <c r="J36" s="2" t="n">
        <f aca="false">I36*B$13</f>
        <v>20.6770909090909</v>
      </c>
      <c r="K36" s="2" t="n">
        <f aca="false">J36-G36</f>
        <v>16.9970909090909</v>
      </c>
      <c r="L36" s="2" t="n">
        <f aca="false">K36-K35</f>
        <v>0.611509513742067</v>
      </c>
      <c r="M36" s="5" t="n">
        <f aca="false">IF((L36*L35)&lt;0,B36,0)</f>
        <v>0</v>
      </c>
      <c r="N36" s="2" t="n">
        <f aca="false">IF((L36*L35)&lt;0,K36,0)</f>
        <v>0</v>
      </c>
    </row>
    <row r="37" customFormat="false" ht="12.8" hidden="false" customHeight="false" outlineLevel="0" collapsed="false">
      <c r="A37" s="3" t="str">
        <f aca="false">IF((L37*L36)&lt;0,"=====&gt;","")</f>
        <v/>
      </c>
      <c r="B37" s="4" t="n">
        <v>0.017</v>
      </c>
      <c r="C37" s="4" t="n">
        <f aca="false">B37/$B$8</f>
        <v>0.485714285714286</v>
      </c>
      <c r="D37" s="4" t="n">
        <f aca="false">C37+$B$9</f>
        <v>1.28571428571429</v>
      </c>
      <c r="E37" s="4" t="n">
        <f aca="false">1/D37</f>
        <v>0.777777777777778</v>
      </c>
      <c r="F37" s="4" t="n">
        <f aca="false">1/$B$9-E37</f>
        <v>0.472222222222222</v>
      </c>
      <c r="G37" s="4" t="n">
        <f aca="false">B37*($B$10+$B$11)</f>
        <v>3.91</v>
      </c>
      <c r="H37" s="4" t="n">
        <f aca="false">$D$6/1000*F37</f>
        <v>13.26</v>
      </c>
      <c r="I37" s="4" t="n">
        <f aca="false">H37*$B$12</f>
        <v>0.7956</v>
      </c>
      <c r="J37" s="2" t="n">
        <f aca="false">I37*B$13</f>
        <v>21.4812</v>
      </c>
      <c r="K37" s="2" t="n">
        <f aca="false">J37-G37</f>
        <v>17.5712</v>
      </c>
      <c r="L37" s="2" t="n">
        <f aca="false">K37-K36</f>
        <v>0.574109090909097</v>
      </c>
      <c r="M37" s="5" t="n">
        <f aca="false">IF((L37*L36)&lt;0,B37,0)</f>
        <v>0</v>
      </c>
      <c r="N37" s="2" t="n">
        <f aca="false">IF((L37*L36)&lt;0,K37,0)</f>
        <v>0</v>
      </c>
    </row>
    <row r="38" customFormat="false" ht="12.8" hidden="false" customHeight="false" outlineLevel="0" collapsed="false">
      <c r="A38" s="3" t="str">
        <f aca="false">IF((L38*L37)&lt;0,"=====&gt;","")</f>
        <v/>
      </c>
      <c r="B38" s="4" t="n">
        <v>0.018</v>
      </c>
      <c r="C38" s="4" t="n">
        <f aca="false">B38/$B$8</f>
        <v>0.514285714285714</v>
      </c>
      <c r="D38" s="4" t="n">
        <f aca="false">C38+$B$9</f>
        <v>1.31428571428571</v>
      </c>
      <c r="E38" s="4" t="n">
        <f aca="false">1/D38</f>
        <v>0.760869565217391</v>
      </c>
      <c r="F38" s="4" t="n">
        <f aca="false">1/$B$9-E38</f>
        <v>0.489130434782609</v>
      </c>
      <c r="G38" s="4" t="n">
        <f aca="false">B38*($B$10+$B$11)</f>
        <v>4.14</v>
      </c>
      <c r="H38" s="4" t="n">
        <f aca="false">$D$6/1000*F38</f>
        <v>13.7347826086957</v>
      </c>
      <c r="I38" s="4" t="n">
        <f aca="false">H38*$B$12</f>
        <v>0.824086956521739</v>
      </c>
      <c r="J38" s="2" t="n">
        <f aca="false">I38*B$13</f>
        <v>22.250347826087</v>
      </c>
      <c r="K38" s="2" t="n">
        <f aca="false">J38-G38</f>
        <v>18.110347826087</v>
      </c>
      <c r="L38" s="2" t="n">
        <f aca="false">K38-K37</f>
        <v>0.53914782608696</v>
      </c>
      <c r="M38" s="5" t="n">
        <f aca="false">IF((L38*L37)&lt;0,B38,0)</f>
        <v>0</v>
      </c>
      <c r="N38" s="2" t="n">
        <f aca="false">IF((L38*L37)&lt;0,K38,0)</f>
        <v>0</v>
      </c>
    </row>
    <row r="39" customFormat="false" ht="12.8" hidden="false" customHeight="false" outlineLevel="0" collapsed="false">
      <c r="A39" s="3" t="str">
        <f aca="false">IF((L39*L38)&lt;0,"=====&gt;","")</f>
        <v/>
      </c>
      <c r="B39" s="4" t="n">
        <v>0.019</v>
      </c>
      <c r="C39" s="4" t="n">
        <f aca="false">B39/$B$8</f>
        <v>0.542857142857143</v>
      </c>
      <c r="D39" s="4" t="n">
        <f aca="false">C39+$B$9</f>
        <v>1.34285714285714</v>
      </c>
      <c r="E39" s="4" t="n">
        <f aca="false">1/D39</f>
        <v>0.74468085106383</v>
      </c>
      <c r="F39" s="4" t="n">
        <f aca="false">1/$B$9-E39</f>
        <v>0.50531914893617</v>
      </c>
      <c r="G39" s="4" t="n">
        <f aca="false">B39*($B$10+$B$11)</f>
        <v>4.37</v>
      </c>
      <c r="H39" s="4" t="n">
        <f aca="false">$D$6/1000*F39</f>
        <v>14.1893617021277</v>
      </c>
      <c r="I39" s="4" t="n">
        <f aca="false">H39*$B$12</f>
        <v>0.85136170212766</v>
      </c>
      <c r="J39" s="2" t="n">
        <f aca="false">I39*B$13</f>
        <v>22.9867659574468</v>
      </c>
      <c r="K39" s="2" t="n">
        <f aca="false">J39-G39</f>
        <v>18.6167659574468</v>
      </c>
      <c r="L39" s="2" t="n">
        <f aca="false">K39-K38</f>
        <v>0.506418131359844</v>
      </c>
      <c r="M39" s="5" t="n">
        <f aca="false">IF((L39*L38)&lt;0,B39,0)</f>
        <v>0</v>
      </c>
      <c r="N39" s="2" t="n">
        <f aca="false">IF((L39*L38)&lt;0,K39,0)</f>
        <v>0</v>
      </c>
    </row>
    <row r="40" customFormat="false" ht="12.8" hidden="false" customHeight="false" outlineLevel="0" collapsed="false">
      <c r="A40" s="3" t="str">
        <f aca="false">IF((L40*L39)&lt;0,"=====&gt;","")</f>
        <v/>
      </c>
      <c r="B40" s="4" t="n">
        <v>0.02</v>
      </c>
      <c r="C40" s="4" t="n">
        <f aca="false">B40/$B$8</f>
        <v>0.571428571428571</v>
      </c>
      <c r="D40" s="4" t="n">
        <f aca="false">C40+$B$9</f>
        <v>1.37142857142857</v>
      </c>
      <c r="E40" s="4" t="n">
        <f aca="false">1/D40</f>
        <v>0.729166666666667</v>
      </c>
      <c r="F40" s="4" t="n">
        <f aca="false">1/$B$9-E40</f>
        <v>0.520833333333333</v>
      </c>
      <c r="G40" s="4" t="n">
        <f aca="false">B40*($B$10+$B$11)</f>
        <v>4.6</v>
      </c>
      <c r="H40" s="4" t="n">
        <f aca="false">$D$6/1000*F40</f>
        <v>14.625</v>
      </c>
      <c r="I40" s="4" t="n">
        <f aca="false">H40*$B$12</f>
        <v>0.8775</v>
      </c>
      <c r="J40" s="2" t="n">
        <f aca="false">I40*B$13</f>
        <v>23.6925</v>
      </c>
      <c r="K40" s="2" t="n">
        <f aca="false">J40-G40</f>
        <v>19.0925</v>
      </c>
      <c r="L40" s="2" t="n">
        <f aca="false">K40-K39</f>
        <v>0.475734042553192</v>
      </c>
      <c r="M40" s="5" t="n">
        <f aca="false">IF((L40*L39)&lt;0,B40,0)</f>
        <v>0</v>
      </c>
      <c r="N40" s="2" t="n">
        <f aca="false">IF((L40*L39)&lt;0,K40,0)</f>
        <v>0</v>
      </c>
    </row>
    <row r="41" customFormat="false" ht="12.8" hidden="false" customHeight="false" outlineLevel="0" collapsed="false">
      <c r="A41" s="3" t="str">
        <f aca="false">IF((L41*L40)&lt;0,"=====&gt;","")</f>
        <v/>
      </c>
      <c r="B41" s="4" t="n">
        <v>0.021</v>
      </c>
      <c r="C41" s="4" t="n">
        <f aca="false">B41/$B$8</f>
        <v>0.6</v>
      </c>
      <c r="D41" s="4" t="n">
        <f aca="false">C41+$B$9</f>
        <v>1.4</v>
      </c>
      <c r="E41" s="4" t="n">
        <f aca="false">1/D41</f>
        <v>0.714285714285714</v>
      </c>
      <c r="F41" s="4" t="n">
        <f aca="false">1/$B$9-E41</f>
        <v>0.535714285714286</v>
      </c>
      <c r="G41" s="4" t="n">
        <f aca="false">B41*($B$10+$B$11)</f>
        <v>4.83</v>
      </c>
      <c r="H41" s="4" t="n">
        <f aca="false">$D$6/1000*F41</f>
        <v>15.0428571428571</v>
      </c>
      <c r="I41" s="4" t="n">
        <f aca="false">H41*$B$12</f>
        <v>0.902571428571429</v>
      </c>
      <c r="J41" s="2" t="n">
        <f aca="false">I41*B$13</f>
        <v>24.3694285714286</v>
      </c>
      <c r="K41" s="2" t="n">
        <f aca="false">J41-G41</f>
        <v>19.5394285714286</v>
      </c>
      <c r="L41" s="2" t="n">
        <f aca="false">K41-K40</f>
        <v>0.446928571428568</v>
      </c>
      <c r="M41" s="5" t="n">
        <f aca="false">IF((L41*L40)&lt;0,B41,0)</f>
        <v>0</v>
      </c>
      <c r="N41" s="2" t="n">
        <f aca="false">IF((L41*L40)&lt;0,K41,0)</f>
        <v>0</v>
      </c>
    </row>
    <row r="42" customFormat="false" ht="12.8" hidden="false" customHeight="false" outlineLevel="0" collapsed="false">
      <c r="A42" s="3" t="str">
        <f aca="false">IF((L42*L41)&lt;0,"=====&gt;","")</f>
        <v/>
      </c>
      <c r="B42" s="4" t="n">
        <v>0.022</v>
      </c>
      <c r="C42" s="4" t="n">
        <f aca="false">B42/$B$8</f>
        <v>0.628571428571428</v>
      </c>
      <c r="D42" s="4" t="n">
        <f aca="false">C42+$B$9</f>
        <v>1.42857142857143</v>
      </c>
      <c r="E42" s="4" t="n">
        <f aca="false">1/D42</f>
        <v>0.7</v>
      </c>
      <c r="F42" s="4" t="n">
        <f aca="false">1/$B$9-E42</f>
        <v>0.55</v>
      </c>
      <c r="G42" s="4" t="n">
        <f aca="false">B42*($B$10+$B$11)</f>
        <v>5.06</v>
      </c>
      <c r="H42" s="4" t="n">
        <f aca="false">$D$6/1000*F42</f>
        <v>15.444</v>
      </c>
      <c r="I42" s="4" t="n">
        <f aca="false">H42*$B$12</f>
        <v>0.92664</v>
      </c>
      <c r="J42" s="2" t="n">
        <f aca="false">I42*B$13</f>
        <v>25.01928</v>
      </c>
      <c r="K42" s="2" t="n">
        <f aca="false">J42-G42</f>
        <v>19.95928</v>
      </c>
      <c r="L42" s="2" t="n">
        <f aca="false">K42-K41</f>
        <v>0.41985142857143</v>
      </c>
      <c r="M42" s="5" t="n">
        <f aca="false">IF((L42*L41)&lt;0,B42,0)</f>
        <v>0</v>
      </c>
      <c r="N42" s="2" t="n">
        <f aca="false">IF((L42*L41)&lt;0,K42,0)</f>
        <v>0</v>
      </c>
    </row>
    <row r="43" customFormat="false" ht="12.8" hidden="false" customHeight="false" outlineLevel="0" collapsed="false">
      <c r="A43" s="3" t="str">
        <f aca="false">IF((L43*L42)&lt;0,"=====&gt;","")</f>
        <v/>
      </c>
      <c r="B43" s="4" t="n">
        <v>0.023</v>
      </c>
      <c r="C43" s="4" t="n">
        <f aca="false">B43/$B$8</f>
        <v>0.657142857142857</v>
      </c>
      <c r="D43" s="4" t="n">
        <f aca="false">C43+$B$9</f>
        <v>1.45714285714286</v>
      </c>
      <c r="E43" s="4" t="n">
        <f aca="false">1/D43</f>
        <v>0.686274509803922</v>
      </c>
      <c r="F43" s="4" t="n">
        <f aca="false">1/$B$9-E43</f>
        <v>0.563725490196078</v>
      </c>
      <c r="G43" s="4" t="n">
        <f aca="false">B43*($B$10+$B$11)</f>
        <v>5.29</v>
      </c>
      <c r="H43" s="4" t="n">
        <f aca="false">$D$6/1000*F43</f>
        <v>15.8294117647059</v>
      </c>
      <c r="I43" s="4" t="n">
        <f aca="false">H43*$B$12</f>
        <v>0.949764705882353</v>
      </c>
      <c r="J43" s="2" t="n">
        <f aca="false">I43*B$13</f>
        <v>25.6436470588235</v>
      </c>
      <c r="K43" s="2" t="n">
        <f aca="false">J43-G43</f>
        <v>20.3536470588235</v>
      </c>
      <c r="L43" s="2" t="n">
        <f aca="false">K43-K42</f>
        <v>0.39436705882353</v>
      </c>
      <c r="M43" s="5" t="n">
        <f aca="false">IF((L43*L42)&lt;0,B43,0)</f>
        <v>0</v>
      </c>
      <c r="N43" s="2" t="n">
        <f aca="false">IF((L43*L42)&lt;0,K43,0)</f>
        <v>0</v>
      </c>
    </row>
    <row r="44" customFormat="false" ht="12.8" hidden="false" customHeight="false" outlineLevel="0" collapsed="false">
      <c r="A44" s="3" t="str">
        <f aca="false">IF((L44*L43)&lt;0,"=====&gt;","")</f>
        <v/>
      </c>
      <c r="B44" s="4" t="n">
        <v>0.024</v>
      </c>
      <c r="C44" s="4" t="n">
        <f aca="false">B44/$B$8</f>
        <v>0.685714285714286</v>
      </c>
      <c r="D44" s="4" t="n">
        <f aca="false">C44+$B$9</f>
        <v>1.48571428571429</v>
      </c>
      <c r="E44" s="4" t="n">
        <f aca="false">1/D44</f>
        <v>0.673076923076923</v>
      </c>
      <c r="F44" s="4" t="n">
        <f aca="false">1/$B$9-E44</f>
        <v>0.576923076923077</v>
      </c>
      <c r="G44" s="4" t="n">
        <f aca="false">B44*($B$10+$B$11)</f>
        <v>5.52</v>
      </c>
      <c r="H44" s="4" t="n">
        <f aca="false">$D$6/1000*F44</f>
        <v>16.2</v>
      </c>
      <c r="I44" s="4" t="n">
        <f aca="false">H44*$B$12</f>
        <v>0.972</v>
      </c>
      <c r="J44" s="2" t="n">
        <f aca="false">I44*B$13</f>
        <v>26.244</v>
      </c>
      <c r="K44" s="2" t="n">
        <f aca="false">J44-G44</f>
        <v>20.724</v>
      </c>
      <c r="L44" s="2" t="n">
        <f aca="false">K44-K43</f>
        <v>0.370352941176474</v>
      </c>
      <c r="M44" s="5" t="n">
        <f aca="false">IF((L44*L43)&lt;0,B44,0)</f>
        <v>0</v>
      </c>
      <c r="N44" s="2" t="n">
        <f aca="false">IF((L44*L43)&lt;0,K44,0)</f>
        <v>0</v>
      </c>
    </row>
    <row r="45" customFormat="false" ht="12.8" hidden="false" customHeight="false" outlineLevel="0" collapsed="false">
      <c r="A45" s="3" t="str">
        <f aca="false">IF((L45*L44)&lt;0,"=====&gt;","")</f>
        <v/>
      </c>
      <c r="B45" s="4" t="n">
        <v>0.025</v>
      </c>
      <c r="C45" s="4" t="n">
        <f aca="false">B45/$B$8</f>
        <v>0.714285714285714</v>
      </c>
      <c r="D45" s="4" t="n">
        <f aca="false">C45+$B$9</f>
        <v>1.51428571428571</v>
      </c>
      <c r="E45" s="4" t="n">
        <f aca="false">1/D45</f>
        <v>0.660377358490566</v>
      </c>
      <c r="F45" s="4" t="n">
        <f aca="false">1/$B$9-E45</f>
        <v>0.589622641509434</v>
      </c>
      <c r="G45" s="4" t="n">
        <f aca="false">B45*($B$10+$B$11)</f>
        <v>5.75</v>
      </c>
      <c r="H45" s="4" t="n">
        <f aca="false">$D$6/1000*F45</f>
        <v>16.5566037735849</v>
      </c>
      <c r="I45" s="4" t="n">
        <f aca="false">H45*$B$12</f>
        <v>0.993396226415094</v>
      </c>
      <c r="J45" s="2" t="n">
        <f aca="false">I45*B$13</f>
        <v>26.8216981132075</v>
      </c>
      <c r="K45" s="2" t="n">
        <f aca="false">J45-G45</f>
        <v>21.0716981132075</v>
      </c>
      <c r="L45" s="2" t="n">
        <f aca="false">K45-K44</f>
        <v>0.347698113207542</v>
      </c>
      <c r="M45" s="5" t="n">
        <f aca="false">IF((L45*L44)&lt;0,B45,0)</f>
        <v>0</v>
      </c>
      <c r="N45" s="2" t="n">
        <f aca="false">IF((L45*L44)&lt;0,K45,0)</f>
        <v>0</v>
      </c>
    </row>
    <row r="46" customFormat="false" ht="12.8" hidden="false" customHeight="false" outlineLevel="0" collapsed="false">
      <c r="A46" s="3" t="str">
        <f aca="false">IF((L46*L45)&lt;0,"=====&gt;","")</f>
        <v/>
      </c>
      <c r="B46" s="4" t="n">
        <v>0.026</v>
      </c>
      <c r="C46" s="4" t="n">
        <f aca="false">B46/$B$8</f>
        <v>0.742857142857143</v>
      </c>
      <c r="D46" s="4" t="n">
        <f aca="false">C46+$B$9</f>
        <v>1.54285714285714</v>
      </c>
      <c r="E46" s="4" t="n">
        <f aca="false">1/D46</f>
        <v>0.648148148148148</v>
      </c>
      <c r="F46" s="4" t="n">
        <f aca="false">1/$B$9-E46</f>
        <v>0.601851851851852</v>
      </c>
      <c r="G46" s="4" t="n">
        <f aca="false">B46*($B$10+$B$11)</f>
        <v>5.98</v>
      </c>
      <c r="H46" s="4" t="n">
        <f aca="false">$D$6/1000*F46</f>
        <v>16.9</v>
      </c>
      <c r="I46" s="4" t="n">
        <f aca="false">H46*$B$12</f>
        <v>1.014</v>
      </c>
      <c r="J46" s="2" t="n">
        <f aca="false">I46*B$13</f>
        <v>27.378</v>
      </c>
      <c r="K46" s="2" t="n">
        <f aca="false">J46-G46</f>
        <v>21.398</v>
      </c>
      <c r="L46" s="2" t="n">
        <f aca="false">K46-K45</f>
        <v>0.32630188679245</v>
      </c>
      <c r="M46" s="5" t="n">
        <f aca="false">IF((L46*L45)&lt;0,B46,0)</f>
        <v>0</v>
      </c>
      <c r="N46" s="2" t="n">
        <f aca="false">IF((L46*L45)&lt;0,K46,0)</f>
        <v>0</v>
      </c>
    </row>
    <row r="47" customFormat="false" ht="12.8" hidden="false" customHeight="false" outlineLevel="0" collapsed="false">
      <c r="A47" s="3" t="str">
        <f aca="false">IF((L47*L46)&lt;0,"=====&gt;","")</f>
        <v/>
      </c>
      <c r="B47" s="4" t="n">
        <v>0.027</v>
      </c>
      <c r="C47" s="4" t="n">
        <f aca="false">B47/$B$8</f>
        <v>0.771428571428571</v>
      </c>
      <c r="D47" s="4" t="n">
        <f aca="false">C47+$B$9</f>
        <v>1.57142857142857</v>
      </c>
      <c r="E47" s="4" t="n">
        <f aca="false">1/D47</f>
        <v>0.636363636363636</v>
      </c>
      <c r="F47" s="4" t="n">
        <f aca="false">1/$B$9-E47</f>
        <v>0.613636363636364</v>
      </c>
      <c r="G47" s="4" t="n">
        <f aca="false">B47*($B$10+$B$11)</f>
        <v>6.21</v>
      </c>
      <c r="H47" s="4" t="n">
        <f aca="false">$D$6/1000*F47</f>
        <v>17.2309090909091</v>
      </c>
      <c r="I47" s="4" t="n">
        <f aca="false">H47*$B$12</f>
        <v>1.03385454545455</v>
      </c>
      <c r="J47" s="2" t="n">
        <f aca="false">I47*B$13</f>
        <v>27.9140727272727</v>
      </c>
      <c r="K47" s="2" t="n">
        <f aca="false">J47-G47</f>
        <v>21.7040727272727</v>
      </c>
      <c r="L47" s="2" t="n">
        <f aca="false">K47-K46</f>
        <v>0.306072727272731</v>
      </c>
      <c r="M47" s="5" t="n">
        <f aca="false">IF((L47*L46)&lt;0,B47,0)</f>
        <v>0</v>
      </c>
      <c r="N47" s="2" t="n">
        <f aca="false">IF((L47*L46)&lt;0,K47,0)</f>
        <v>0</v>
      </c>
    </row>
    <row r="48" customFormat="false" ht="12.8" hidden="false" customHeight="false" outlineLevel="0" collapsed="false">
      <c r="A48" s="3" t="str">
        <f aca="false">IF((L48*L47)&lt;0,"=====&gt;","")</f>
        <v/>
      </c>
      <c r="B48" s="4" t="n">
        <v>0.028</v>
      </c>
      <c r="C48" s="4" t="n">
        <f aca="false">B48/$B$8</f>
        <v>0.8</v>
      </c>
      <c r="D48" s="4" t="n">
        <f aca="false">C48+$B$9</f>
        <v>1.6</v>
      </c>
      <c r="E48" s="4" t="n">
        <f aca="false">1/D48</f>
        <v>0.625</v>
      </c>
      <c r="F48" s="4" t="n">
        <f aca="false">1/$B$9-E48</f>
        <v>0.625</v>
      </c>
      <c r="G48" s="4" t="n">
        <f aca="false">B48*($B$10+$B$11)</f>
        <v>6.44</v>
      </c>
      <c r="H48" s="4" t="n">
        <f aca="false">$D$6/1000*F48</f>
        <v>17.55</v>
      </c>
      <c r="I48" s="4" t="n">
        <f aca="false">H48*$B$12</f>
        <v>1.053</v>
      </c>
      <c r="J48" s="2" t="n">
        <f aca="false">I48*B$13</f>
        <v>28.431</v>
      </c>
      <c r="K48" s="2" t="n">
        <f aca="false">J48-G48</f>
        <v>21.991</v>
      </c>
      <c r="L48" s="2" t="n">
        <f aca="false">K48-K47</f>
        <v>0.286927272727269</v>
      </c>
      <c r="M48" s="5" t="n">
        <f aca="false">IF((L48*L47)&lt;0,B48,0)</f>
        <v>0</v>
      </c>
      <c r="N48" s="2" t="n">
        <f aca="false">IF((L48*L47)&lt;0,K48,0)</f>
        <v>0</v>
      </c>
    </row>
    <row r="49" customFormat="false" ht="12.8" hidden="false" customHeight="false" outlineLevel="0" collapsed="false">
      <c r="A49" s="3" t="str">
        <f aca="false">IF((L49*L48)&lt;0,"=====&gt;","")</f>
        <v/>
      </c>
      <c r="B49" s="4" t="n">
        <v>0.029</v>
      </c>
      <c r="C49" s="4" t="n">
        <f aca="false">B49/$B$8</f>
        <v>0.828571428571429</v>
      </c>
      <c r="D49" s="4" t="n">
        <f aca="false">C49+$B$9</f>
        <v>1.62857142857143</v>
      </c>
      <c r="E49" s="4" t="n">
        <f aca="false">1/D49</f>
        <v>0.614035087719298</v>
      </c>
      <c r="F49" s="4" t="n">
        <f aca="false">1/$B$9-E49</f>
        <v>0.635964912280702</v>
      </c>
      <c r="G49" s="4" t="n">
        <f aca="false">B49*($B$10+$B$11)</f>
        <v>6.67</v>
      </c>
      <c r="H49" s="4" t="n">
        <f aca="false">$D$6/1000*F49</f>
        <v>17.8578947368421</v>
      </c>
      <c r="I49" s="4" t="n">
        <f aca="false">H49*$B$12</f>
        <v>1.07147368421053</v>
      </c>
      <c r="J49" s="2" t="n">
        <f aca="false">I49*B$13</f>
        <v>28.9297894736842</v>
      </c>
      <c r="K49" s="2" t="n">
        <f aca="false">J49-G49</f>
        <v>22.2597894736842</v>
      </c>
      <c r="L49" s="2" t="n">
        <f aca="false">K49-K48</f>
        <v>0.268789473684215</v>
      </c>
      <c r="M49" s="5" t="n">
        <f aca="false">IF((L49*L48)&lt;0,B49,0)</f>
        <v>0</v>
      </c>
      <c r="N49" s="2" t="n">
        <f aca="false">IF((L49*L48)&lt;0,K49,0)</f>
        <v>0</v>
      </c>
    </row>
    <row r="50" customFormat="false" ht="12.8" hidden="false" customHeight="false" outlineLevel="0" collapsed="false">
      <c r="A50" s="3" t="str">
        <f aca="false">IF((L50*L49)&lt;0,"=====&gt;","")</f>
        <v/>
      </c>
      <c r="B50" s="4" t="n">
        <v>0.03</v>
      </c>
      <c r="C50" s="4" t="n">
        <f aca="false">B50/$B$8</f>
        <v>0.857142857142857</v>
      </c>
      <c r="D50" s="4" t="n">
        <f aca="false">C50+$B$9</f>
        <v>1.65714285714286</v>
      </c>
      <c r="E50" s="4" t="n">
        <f aca="false">1/D50</f>
        <v>0.603448275862069</v>
      </c>
      <c r="F50" s="4" t="n">
        <f aca="false">1/$B$9-E50</f>
        <v>0.646551724137931</v>
      </c>
      <c r="G50" s="4" t="n">
        <f aca="false">B50*($B$10+$B$11)</f>
        <v>6.9</v>
      </c>
      <c r="H50" s="4" t="n">
        <f aca="false">$D$6/1000*F50</f>
        <v>18.1551724137931</v>
      </c>
      <c r="I50" s="4" t="n">
        <f aca="false">H50*$B$12</f>
        <v>1.08931034482759</v>
      </c>
      <c r="J50" s="2" t="n">
        <f aca="false">I50*B$13</f>
        <v>29.4113793103448</v>
      </c>
      <c r="K50" s="2" t="n">
        <f aca="false">J50-G50</f>
        <v>22.5113793103448</v>
      </c>
      <c r="L50" s="2" t="n">
        <f aca="false">K50-K49</f>
        <v>0.251589836660617</v>
      </c>
      <c r="M50" s="5" t="n">
        <f aca="false">IF((L50*L49)&lt;0,B50,0)</f>
        <v>0</v>
      </c>
      <c r="N50" s="2" t="n">
        <f aca="false">IF((L50*L49)&lt;0,K50,0)</f>
        <v>0</v>
      </c>
    </row>
    <row r="51" customFormat="false" ht="12.8" hidden="false" customHeight="false" outlineLevel="0" collapsed="false">
      <c r="A51" s="3" t="str">
        <f aca="false">IF((L51*L50)&lt;0,"=====&gt;","")</f>
        <v/>
      </c>
      <c r="B51" s="4" t="n">
        <v>0.031</v>
      </c>
      <c r="C51" s="4" t="n">
        <f aca="false">B51/$B$8</f>
        <v>0.885714285714286</v>
      </c>
      <c r="D51" s="4" t="n">
        <f aca="false">C51+$B$9</f>
        <v>1.68571428571429</v>
      </c>
      <c r="E51" s="4" t="n">
        <f aca="false">1/D51</f>
        <v>0.593220338983051</v>
      </c>
      <c r="F51" s="4" t="n">
        <f aca="false">1/$B$9-E51</f>
        <v>0.656779661016949</v>
      </c>
      <c r="G51" s="4" t="n">
        <f aca="false">B51*($B$10+$B$11)</f>
        <v>7.13</v>
      </c>
      <c r="H51" s="4" t="n">
        <f aca="false">$D$6/1000*F51</f>
        <v>18.4423728813559</v>
      </c>
      <c r="I51" s="4" t="n">
        <f aca="false">H51*$B$12</f>
        <v>1.10654237288136</v>
      </c>
      <c r="J51" s="2" t="n">
        <f aca="false">I51*B$13</f>
        <v>29.8766440677966</v>
      </c>
      <c r="K51" s="2" t="n">
        <f aca="false">J51-G51</f>
        <v>22.7466440677966</v>
      </c>
      <c r="L51" s="2" t="n">
        <f aca="false">K51-K50</f>
        <v>0.235264757451787</v>
      </c>
      <c r="M51" s="5" t="n">
        <f aca="false">IF((L51*L50)&lt;0,B51,0)</f>
        <v>0</v>
      </c>
      <c r="N51" s="2" t="n">
        <f aca="false">IF((L51*L50)&lt;0,K51,0)</f>
        <v>0</v>
      </c>
    </row>
    <row r="52" customFormat="false" ht="12.8" hidden="false" customHeight="false" outlineLevel="0" collapsed="false">
      <c r="A52" s="3" t="str">
        <f aca="false">IF((L52*L51)&lt;0,"=====&gt;","")</f>
        <v/>
      </c>
      <c r="B52" s="4" t="n">
        <v>0.032</v>
      </c>
      <c r="C52" s="4" t="n">
        <f aca="false">B52/$B$8</f>
        <v>0.914285714285714</v>
      </c>
      <c r="D52" s="4" t="n">
        <f aca="false">C52+$B$9</f>
        <v>1.71428571428571</v>
      </c>
      <c r="E52" s="4" t="n">
        <f aca="false">1/D52</f>
        <v>0.583333333333333</v>
      </c>
      <c r="F52" s="4" t="n">
        <f aca="false">1/$B$9-E52</f>
        <v>0.666666666666667</v>
      </c>
      <c r="G52" s="4" t="n">
        <f aca="false">B52*($B$10+$B$11)</f>
        <v>7.36</v>
      </c>
      <c r="H52" s="4" t="n">
        <f aca="false">$D$6/1000*F52</f>
        <v>18.72</v>
      </c>
      <c r="I52" s="4" t="n">
        <f aca="false">H52*$B$12</f>
        <v>1.1232</v>
      </c>
      <c r="J52" s="2" t="n">
        <f aca="false">I52*B$13</f>
        <v>30.3264</v>
      </c>
      <c r="K52" s="2" t="n">
        <f aca="false">J52-G52</f>
        <v>22.9664</v>
      </c>
      <c r="L52" s="2" t="n">
        <f aca="false">K52-K51</f>
        <v>0.219755932203395</v>
      </c>
      <c r="M52" s="5" t="n">
        <f aca="false">IF((L52*L51)&lt;0,B52,0)</f>
        <v>0</v>
      </c>
      <c r="N52" s="2" t="n">
        <f aca="false">IF((L52*L51)&lt;0,K52,0)</f>
        <v>0</v>
      </c>
    </row>
    <row r="53" customFormat="false" ht="12.8" hidden="false" customHeight="false" outlineLevel="0" collapsed="false">
      <c r="A53" s="3" t="str">
        <f aca="false">IF((L53*L52)&lt;0,"=====&gt;","")</f>
        <v/>
      </c>
      <c r="B53" s="4" t="n">
        <v>0.033</v>
      </c>
      <c r="C53" s="4" t="n">
        <f aca="false">B53/$B$8</f>
        <v>0.942857142857143</v>
      </c>
      <c r="D53" s="4" t="n">
        <f aca="false">C53+$B$9</f>
        <v>1.74285714285714</v>
      </c>
      <c r="E53" s="4" t="n">
        <f aca="false">1/D53</f>
        <v>0.573770491803279</v>
      </c>
      <c r="F53" s="4" t="n">
        <f aca="false">1/$B$9-E53</f>
        <v>0.676229508196721</v>
      </c>
      <c r="G53" s="4" t="n">
        <f aca="false">B53*($B$10+$B$11)</f>
        <v>7.59</v>
      </c>
      <c r="H53" s="4" t="n">
        <f aca="false">$D$6/1000*F53</f>
        <v>18.9885245901639</v>
      </c>
      <c r="I53" s="4" t="n">
        <f aca="false">H53*$B$12</f>
        <v>1.13931147540984</v>
      </c>
      <c r="J53" s="2" t="n">
        <f aca="false">I53*B$13</f>
        <v>30.7614098360656</v>
      </c>
      <c r="K53" s="2" t="n">
        <f aca="false">J53-G53</f>
        <v>23.1714098360656</v>
      </c>
      <c r="L53" s="2" t="n">
        <f aca="false">K53-K52</f>
        <v>0.205009836065564</v>
      </c>
      <c r="M53" s="5" t="n">
        <f aca="false">IF((L53*L52)&lt;0,B53,0)</f>
        <v>0</v>
      </c>
      <c r="N53" s="2" t="n">
        <f aca="false">IF((L53*L52)&lt;0,K53,0)</f>
        <v>0</v>
      </c>
    </row>
    <row r="54" customFormat="false" ht="12.8" hidden="false" customHeight="false" outlineLevel="0" collapsed="false">
      <c r="A54" s="3" t="str">
        <f aca="false">IF((L54*L53)&lt;0,"=====&gt;","")</f>
        <v/>
      </c>
      <c r="B54" s="4" t="n">
        <v>0.034</v>
      </c>
      <c r="C54" s="4" t="n">
        <f aca="false">B54/$B$8</f>
        <v>0.971428571428571</v>
      </c>
      <c r="D54" s="4" t="n">
        <f aca="false">C54+$B$9</f>
        <v>1.77142857142857</v>
      </c>
      <c r="E54" s="4" t="n">
        <f aca="false">1/D54</f>
        <v>0.564516129032258</v>
      </c>
      <c r="F54" s="4" t="n">
        <f aca="false">1/$B$9-E54</f>
        <v>0.685483870967742</v>
      </c>
      <c r="G54" s="4" t="n">
        <f aca="false">B54*($B$10+$B$11)</f>
        <v>7.82</v>
      </c>
      <c r="H54" s="4" t="n">
        <f aca="false">$D$6/1000*F54</f>
        <v>19.2483870967742</v>
      </c>
      <c r="I54" s="4" t="n">
        <f aca="false">H54*$B$12</f>
        <v>1.15490322580645</v>
      </c>
      <c r="J54" s="2" t="n">
        <f aca="false">I54*B$13</f>
        <v>31.1823870967742</v>
      </c>
      <c r="K54" s="2" t="n">
        <f aca="false">J54-G54</f>
        <v>23.3623870967742</v>
      </c>
      <c r="L54" s="2" t="n">
        <f aca="false">K54-K53</f>
        <v>0.190977260708621</v>
      </c>
      <c r="M54" s="5" t="n">
        <f aca="false">IF((L54*L53)&lt;0,B54,0)</f>
        <v>0</v>
      </c>
      <c r="N54" s="2" t="n">
        <f aca="false">IF((L54*L53)&lt;0,K54,0)</f>
        <v>0</v>
      </c>
    </row>
    <row r="55" customFormat="false" ht="12.8" hidden="false" customHeight="false" outlineLevel="0" collapsed="false">
      <c r="A55" s="3" t="str">
        <f aca="false">IF((L55*L54)&lt;0,"=====&gt;","")</f>
        <v/>
      </c>
      <c r="B55" s="4" t="n">
        <v>0.035</v>
      </c>
      <c r="C55" s="4" t="n">
        <f aca="false">B55/$B$8</f>
        <v>1</v>
      </c>
      <c r="D55" s="4" t="n">
        <f aca="false">C55+$B$9</f>
        <v>1.8</v>
      </c>
      <c r="E55" s="4" t="n">
        <f aca="false">1/D55</f>
        <v>0.555555555555556</v>
      </c>
      <c r="F55" s="4" t="n">
        <f aca="false">1/$B$9-E55</f>
        <v>0.694444444444444</v>
      </c>
      <c r="G55" s="4" t="n">
        <f aca="false">B55*($B$10+$B$11)</f>
        <v>8.05</v>
      </c>
      <c r="H55" s="4" t="n">
        <f aca="false">$D$6/1000*F55</f>
        <v>19.5</v>
      </c>
      <c r="I55" s="4" t="n">
        <f aca="false">H55*$B$12</f>
        <v>1.17</v>
      </c>
      <c r="J55" s="2" t="n">
        <f aca="false">I55*B$13</f>
        <v>31.59</v>
      </c>
      <c r="K55" s="2" t="n">
        <f aca="false">J55-G55</f>
        <v>23.54</v>
      </c>
      <c r="L55" s="2" t="n">
        <f aca="false">K55-K54</f>
        <v>0.1776129032258</v>
      </c>
      <c r="M55" s="5" t="n">
        <f aca="false">IF((L55*L54)&lt;0,B55,0)</f>
        <v>0</v>
      </c>
      <c r="N55" s="2" t="n">
        <f aca="false">IF((L55*L54)&lt;0,K55,0)</f>
        <v>0</v>
      </c>
    </row>
    <row r="56" customFormat="false" ht="12.8" hidden="false" customHeight="false" outlineLevel="0" collapsed="false">
      <c r="A56" s="3" t="str">
        <f aca="false">IF((L56*L55)&lt;0,"=====&gt;","")</f>
        <v/>
      </c>
      <c r="B56" s="4" t="n">
        <v>0.036</v>
      </c>
      <c r="C56" s="4" t="n">
        <f aca="false">B56/$B$8</f>
        <v>1.02857142857143</v>
      </c>
      <c r="D56" s="4" t="n">
        <f aca="false">C56+$B$9</f>
        <v>1.82857142857143</v>
      </c>
      <c r="E56" s="4" t="n">
        <f aca="false">1/D56</f>
        <v>0.546875</v>
      </c>
      <c r="F56" s="4" t="n">
        <f aca="false">1/$B$9-E56</f>
        <v>0.703125</v>
      </c>
      <c r="G56" s="4" t="n">
        <f aca="false">B56*($B$10+$B$11)</f>
        <v>8.28</v>
      </c>
      <c r="H56" s="4" t="n">
        <f aca="false">$D$6/1000*F56</f>
        <v>19.74375</v>
      </c>
      <c r="I56" s="4" t="n">
        <f aca="false">H56*$B$12</f>
        <v>1.184625</v>
      </c>
      <c r="J56" s="2" t="n">
        <f aca="false">I56*B$13</f>
        <v>31.984875</v>
      </c>
      <c r="K56" s="2" t="n">
        <f aca="false">J56-G56</f>
        <v>23.704875</v>
      </c>
      <c r="L56" s="2" t="n">
        <f aca="false">K56-K55</f>
        <v>0.164875000000002</v>
      </c>
      <c r="M56" s="5" t="n">
        <f aca="false">IF((L56*L55)&lt;0,B56,0)</f>
        <v>0</v>
      </c>
      <c r="N56" s="2" t="n">
        <f aca="false">IF((L56*L55)&lt;0,K56,0)</f>
        <v>0</v>
      </c>
    </row>
    <row r="57" customFormat="false" ht="12.8" hidden="false" customHeight="false" outlineLevel="0" collapsed="false">
      <c r="A57" s="3" t="str">
        <f aca="false">IF((L57*L56)&lt;0,"=====&gt;","")</f>
        <v/>
      </c>
      <c r="B57" s="4" t="n">
        <v>0.037</v>
      </c>
      <c r="C57" s="4" t="n">
        <f aca="false">B57/$B$8</f>
        <v>1.05714285714286</v>
      </c>
      <c r="D57" s="4" t="n">
        <f aca="false">C57+$B$9</f>
        <v>1.85714285714286</v>
      </c>
      <c r="E57" s="4" t="n">
        <f aca="false">1/D57</f>
        <v>0.538461538461539</v>
      </c>
      <c r="F57" s="4" t="n">
        <f aca="false">1/$B$9-E57</f>
        <v>0.711538461538461</v>
      </c>
      <c r="G57" s="4" t="n">
        <f aca="false">B57*($B$10+$B$11)</f>
        <v>8.51</v>
      </c>
      <c r="H57" s="4" t="n">
        <f aca="false">$D$6/1000*F57</f>
        <v>19.98</v>
      </c>
      <c r="I57" s="4" t="n">
        <f aca="false">H57*$B$12</f>
        <v>1.1988</v>
      </c>
      <c r="J57" s="2" t="n">
        <f aca="false">I57*B$13</f>
        <v>32.3676</v>
      </c>
      <c r="K57" s="2" t="n">
        <f aca="false">J57-G57</f>
        <v>23.8576</v>
      </c>
      <c r="L57" s="2" t="n">
        <f aca="false">K57-K56</f>
        <v>0.152725000000004</v>
      </c>
      <c r="M57" s="5" t="n">
        <f aca="false">IF((L57*L56)&lt;0,B57,0)</f>
        <v>0</v>
      </c>
      <c r="N57" s="2" t="n">
        <f aca="false">IF((L57*L56)&lt;0,K57,0)</f>
        <v>0</v>
      </c>
    </row>
    <row r="58" customFormat="false" ht="12.8" hidden="false" customHeight="false" outlineLevel="0" collapsed="false">
      <c r="A58" s="3" t="str">
        <f aca="false">IF((L58*L57)&lt;0,"=====&gt;","")</f>
        <v/>
      </c>
      <c r="B58" s="4" t="n">
        <v>0.038</v>
      </c>
      <c r="C58" s="4" t="n">
        <f aca="false">B58/$B$8</f>
        <v>1.08571428571429</v>
      </c>
      <c r="D58" s="4" t="n">
        <f aca="false">C58+$B$9</f>
        <v>1.88571428571429</v>
      </c>
      <c r="E58" s="4" t="n">
        <f aca="false">1/D58</f>
        <v>0.53030303030303</v>
      </c>
      <c r="F58" s="4" t="n">
        <f aca="false">1/$B$9-E58</f>
        <v>0.71969696969697</v>
      </c>
      <c r="G58" s="4" t="n">
        <f aca="false">B58*($B$10+$B$11)</f>
        <v>8.74</v>
      </c>
      <c r="H58" s="4" t="n">
        <f aca="false">$D$6/1000*F58</f>
        <v>20.2090909090909</v>
      </c>
      <c r="I58" s="4" t="n">
        <f aca="false">H58*$B$12</f>
        <v>1.21254545454545</v>
      </c>
      <c r="J58" s="2" t="n">
        <f aca="false">I58*B$13</f>
        <v>32.7387272727273</v>
      </c>
      <c r="K58" s="2" t="n">
        <f aca="false">J58-G58</f>
        <v>23.9987272727273</v>
      </c>
      <c r="L58" s="2" t="n">
        <f aca="false">K58-K57</f>
        <v>0.141127272727267</v>
      </c>
      <c r="M58" s="5" t="n">
        <f aca="false">IF((L58*L57)&lt;0,B58,0)</f>
        <v>0</v>
      </c>
      <c r="N58" s="2" t="n">
        <f aca="false">IF((L58*L57)&lt;0,K58,0)</f>
        <v>0</v>
      </c>
    </row>
    <row r="59" customFormat="false" ht="12.8" hidden="false" customHeight="false" outlineLevel="0" collapsed="false">
      <c r="A59" s="3" t="str">
        <f aca="false">IF((L59*L58)&lt;0,"=====&gt;","")</f>
        <v/>
      </c>
      <c r="B59" s="4" t="n">
        <v>0.039</v>
      </c>
      <c r="C59" s="4" t="n">
        <f aca="false">B59/$B$8</f>
        <v>1.11428571428571</v>
      </c>
      <c r="D59" s="4" t="n">
        <f aca="false">C59+$B$9</f>
        <v>1.91428571428571</v>
      </c>
      <c r="E59" s="4" t="n">
        <f aca="false">1/D59</f>
        <v>0.522388059701493</v>
      </c>
      <c r="F59" s="4" t="n">
        <f aca="false">1/$B$9-E59</f>
        <v>0.727611940298507</v>
      </c>
      <c r="G59" s="4" t="n">
        <f aca="false">B59*($B$10+$B$11)</f>
        <v>8.97</v>
      </c>
      <c r="H59" s="4" t="n">
        <f aca="false">$D$6/1000*F59</f>
        <v>20.4313432835821</v>
      </c>
      <c r="I59" s="4" t="n">
        <f aca="false">H59*$B$12</f>
        <v>1.22588059701493</v>
      </c>
      <c r="J59" s="2" t="n">
        <f aca="false">I59*B$13</f>
        <v>33.098776119403</v>
      </c>
      <c r="K59" s="2" t="n">
        <f aca="false">J59-G59</f>
        <v>24.128776119403</v>
      </c>
      <c r="L59" s="2" t="n">
        <f aca="false">K59-K58</f>
        <v>0.130048846675713</v>
      </c>
      <c r="M59" s="5" t="n">
        <f aca="false">IF((L59*L58)&lt;0,B59,0)</f>
        <v>0</v>
      </c>
      <c r="N59" s="2" t="n">
        <f aca="false">IF((L59*L58)&lt;0,K59,0)</f>
        <v>0</v>
      </c>
    </row>
    <row r="60" customFormat="false" ht="12.8" hidden="false" customHeight="false" outlineLevel="0" collapsed="false">
      <c r="A60" s="3" t="str">
        <f aca="false">IF((L60*L59)&lt;0,"=====&gt;","")</f>
        <v/>
      </c>
      <c r="B60" s="4" t="n">
        <v>0.04</v>
      </c>
      <c r="C60" s="4" t="n">
        <f aca="false">B60/$B$8</f>
        <v>1.14285714285714</v>
      </c>
      <c r="D60" s="4" t="n">
        <f aca="false">C60+$B$9</f>
        <v>1.94285714285714</v>
      </c>
      <c r="E60" s="4" t="n">
        <f aca="false">1/D60</f>
        <v>0.514705882352941</v>
      </c>
      <c r="F60" s="4" t="n">
        <f aca="false">1/$B$9-E60</f>
        <v>0.735294117647059</v>
      </c>
      <c r="G60" s="4" t="n">
        <f aca="false">B60*($B$10+$B$11)</f>
        <v>9.2</v>
      </c>
      <c r="H60" s="4" t="n">
        <f aca="false">$D$6/1000*F60</f>
        <v>20.6470588235294</v>
      </c>
      <c r="I60" s="4" t="n">
        <f aca="false">H60*$B$12</f>
        <v>1.23882352941176</v>
      </c>
      <c r="J60" s="2" t="n">
        <f aca="false">I60*B$13</f>
        <v>33.4482352941176</v>
      </c>
      <c r="K60" s="2" t="n">
        <f aca="false">J60-G60</f>
        <v>24.2482352941176</v>
      </c>
      <c r="L60" s="2" t="n">
        <f aca="false">K60-K59</f>
        <v>0.119459174714656</v>
      </c>
      <c r="M60" s="5" t="n">
        <f aca="false">IF((L60*L59)&lt;0,B60,0)</f>
        <v>0</v>
      </c>
      <c r="N60" s="2" t="n">
        <f aca="false">IF((L60*L59)&lt;0,K60,0)</f>
        <v>0</v>
      </c>
    </row>
    <row r="61" customFormat="false" ht="12.8" hidden="false" customHeight="false" outlineLevel="0" collapsed="false">
      <c r="A61" s="3" t="str">
        <f aca="false">IF((L61*L60)&lt;0,"=====&gt;","")</f>
        <v/>
      </c>
      <c r="B61" s="4" t="n">
        <v>0.041</v>
      </c>
      <c r="C61" s="4" t="n">
        <f aca="false">B61/$B$8</f>
        <v>1.17142857142857</v>
      </c>
      <c r="D61" s="4" t="n">
        <f aca="false">C61+$B$9</f>
        <v>1.97142857142857</v>
      </c>
      <c r="E61" s="4" t="n">
        <f aca="false">1/D61</f>
        <v>0.507246376811594</v>
      </c>
      <c r="F61" s="4" t="n">
        <f aca="false">1/$B$9-E61</f>
        <v>0.742753623188406</v>
      </c>
      <c r="G61" s="4" t="n">
        <f aca="false">B61*($B$10+$B$11)</f>
        <v>9.43</v>
      </c>
      <c r="H61" s="4" t="n">
        <f aca="false">$D$6/1000*F61</f>
        <v>20.8565217391304</v>
      </c>
      <c r="I61" s="4" t="n">
        <f aca="false">H61*$B$12</f>
        <v>1.25139130434783</v>
      </c>
      <c r="J61" s="2" t="n">
        <f aca="false">I61*B$13</f>
        <v>33.7875652173913</v>
      </c>
      <c r="K61" s="2" t="n">
        <f aca="false">J61-G61</f>
        <v>24.3575652173913</v>
      </c>
      <c r="L61" s="2" t="n">
        <f aca="false">K61-K60</f>
        <v>0.10932992327367</v>
      </c>
      <c r="M61" s="5" t="n">
        <f aca="false">IF((L61*L60)&lt;0,B61,0)</f>
        <v>0</v>
      </c>
      <c r="N61" s="2" t="n">
        <f aca="false">IF((L61*L60)&lt;0,K61,0)</f>
        <v>0</v>
      </c>
    </row>
    <row r="62" customFormat="false" ht="12.8" hidden="false" customHeight="false" outlineLevel="0" collapsed="false">
      <c r="A62" s="3" t="str">
        <f aca="false">IF((L62*L61)&lt;0,"=====&gt;","")</f>
        <v/>
      </c>
      <c r="B62" s="4" t="n">
        <v>0.042</v>
      </c>
      <c r="C62" s="4" t="n">
        <f aca="false">B62/$B$8</f>
        <v>1.2</v>
      </c>
      <c r="D62" s="4" t="n">
        <f aca="false">C62+$B$9</f>
        <v>2</v>
      </c>
      <c r="E62" s="4" t="n">
        <f aca="false">1/D62</f>
        <v>0.5</v>
      </c>
      <c r="F62" s="4" t="n">
        <f aca="false">1/$B$9-E62</f>
        <v>0.75</v>
      </c>
      <c r="G62" s="4" t="n">
        <f aca="false">B62*($B$10+$B$11)</f>
        <v>9.66</v>
      </c>
      <c r="H62" s="4" t="n">
        <f aca="false">$D$6/1000*F62</f>
        <v>21.06</v>
      </c>
      <c r="I62" s="4" t="n">
        <f aca="false">H62*$B$12</f>
        <v>1.2636</v>
      </c>
      <c r="J62" s="2" t="n">
        <f aca="false">I62*B$13</f>
        <v>34.1172</v>
      </c>
      <c r="K62" s="2" t="n">
        <f aca="false">J62-G62</f>
        <v>24.4572</v>
      </c>
      <c r="L62" s="2" t="n">
        <f aca="false">K62-K61</f>
        <v>0.0996347826086925</v>
      </c>
      <c r="M62" s="5" t="n">
        <f aca="false">IF((L62*L61)&lt;0,B62,0)</f>
        <v>0</v>
      </c>
      <c r="N62" s="2" t="n">
        <f aca="false">IF((L62*L61)&lt;0,K62,0)</f>
        <v>0</v>
      </c>
    </row>
    <row r="63" customFormat="false" ht="12.8" hidden="false" customHeight="false" outlineLevel="0" collapsed="false">
      <c r="A63" s="3" t="str">
        <f aca="false">IF((L63*L62)&lt;0,"=====&gt;","")</f>
        <v/>
      </c>
      <c r="B63" s="4" t="n">
        <v>0.043</v>
      </c>
      <c r="C63" s="4" t="n">
        <f aca="false">B63/$B$8</f>
        <v>1.22857142857143</v>
      </c>
      <c r="D63" s="4" t="n">
        <f aca="false">C63+$B$9</f>
        <v>2.02857142857143</v>
      </c>
      <c r="E63" s="4" t="n">
        <f aca="false">1/D63</f>
        <v>0.492957746478873</v>
      </c>
      <c r="F63" s="4" t="n">
        <f aca="false">1/$B$9-E63</f>
        <v>0.757042253521127</v>
      </c>
      <c r="G63" s="4" t="n">
        <f aca="false">B63*($B$10+$B$11)</f>
        <v>9.89</v>
      </c>
      <c r="H63" s="4" t="n">
        <f aca="false">$D$6/1000*F63</f>
        <v>21.2577464788732</v>
      </c>
      <c r="I63" s="4" t="n">
        <f aca="false">H63*$B$12</f>
        <v>1.27546478873239</v>
      </c>
      <c r="J63" s="2" t="n">
        <f aca="false">I63*B$13</f>
        <v>34.4375492957746</v>
      </c>
      <c r="K63" s="2" t="n">
        <f aca="false">J63-G63</f>
        <v>24.5475492957746</v>
      </c>
      <c r="L63" s="2" t="n">
        <f aca="false">K63-K62</f>
        <v>0.0903492957746472</v>
      </c>
      <c r="M63" s="5" t="n">
        <f aca="false">IF((L63*L62)&lt;0,B63,0)</f>
        <v>0</v>
      </c>
      <c r="N63" s="2" t="n">
        <f aca="false">IF((L63*L62)&lt;0,K63,0)</f>
        <v>0</v>
      </c>
    </row>
    <row r="64" customFormat="false" ht="12.8" hidden="false" customHeight="false" outlineLevel="0" collapsed="false">
      <c r="A64" s="3" t="str">
        <f aca="false">IF((L64*L63)&lt;0,"=====&gt;","")</f>
        <v/>
      </c>
      <c r="B64" s="4" t="n">
        <v>0.044</v>
      </c>
      <c r="C64" s="4" t="n">
        <f aca="false">B64/$B$8</f>
        <v>1.25714285714286</v>
      </c>
      <c r="D64" s="4" t="n">
        <f aca="false">C64+$B$9</f>
        <v>2.05714285714286</v>
      </c>
      <c r="E64" s="4" t="n">
        <f aca="false">1/D64</f>
        <v>0.486111111111111</v>
      </c>
      <c r="F64" s="4" t="n">
        <f aca="false">1/$B$9-E64</f>
        <v>0.763888888888889</v>
      </c>
      <c r="G64" s="4" t="n">
        <f aca="false">B64*($B$10+$B$11)</f>
        <v>10.12</v>
      </c>
      <c r="H64" s="4" t="n">
        <f aca="false">$D$6/1000*F64</f>
        <v>21.45</v>
      </c>
      <c r="I64" s="4" t="n">
        <f aca="false">H64*$B$12</f>
        <v>1.287</v>
      </c>
      <c r="J64" s="2" t="n">
        <f aca="false">I64*B$13</f>
        <v>34.749</v>
      </c>
      <c r="K64" s="2" t="n">
        <f aca="false">J64-G64</f>
        <v>24.629</v>
      </c>
      <c r="L64" s="2" t="n">
        <f aca="false">K64-K63</f>
        <v>0.0814507042253538</v>
      </c>
      <c r="M64" s="5" t="n">
        <f aca="false">IF((L64*L63)&lt;0,B64,0)</f>
        <v>0</v>
      </c>
      <c r="N64" s="2" t="n">
        <f aca="false">IF((L64*L63)&lt;0,K64,0)</f>
        <v>0</v>
      </c>
    </row>
    <row r="65" customFormat="false" ht="12.8" hidden="false" customHeight="false" outlineLevel="0" collapsed="false">
      <c r="A65" s="3" t="str">
        <f aca="false">IF((L65*L64)&lt;0,"=====&gt;","")</f>
        <v/>
      </c>
      <c r="B65" s="4" t="n">
        <v>0.045</v>
      </c>
      <c r="C65" s="4" t="n">
        <f aca="false">B65/$B$8</f>
        <v>1.28571428571429</v>
      </c>
      <c r="D65" s="4" t="n">
        <f aca="false">C65+$B$9</f>
        <v>2.08571428571429</v>
      </c>
      <c r="E65" s="4" t="n">
        <f aca="false">1/D65</f>
        <v>0.479452054794521</v>
      </c>
      <c r="F65" s="4" t="n">
        <f aca="false">1/$B$9-E65</f>
        <v>0.770547945205479</v>
      </c>
      <c r="G65" s="4" t="n">
        <f aca="false">B65*($B$10+$B$11)</f>
        <v>10.35</v>
      </c>
      <c r="H65" s="4" t="n">
        <f aca="false">$D$6/1000*F65</f>
        <v>21.6369863013699</v>
      </c>
      <c r="I65" s="4" t="n">
        <f aca="false">H65*$B$12</f>
        <v>1.29821917808219</v>
      </c>
      <c r="J65" s="2" t="n">
        <f aca="false">I65*B$13</f>
        <v>35.0519178082192</v>
      </c>
      <c r="K65" s="2" t="n">
        <f aca="false">J65-G65</f>
        <v>24.7019178082192</v>
      </c>
      <c r="L65" s="2" t="n">
        <f aca="false">K65-K64</f>
        <v>0.0729178082191666</v>
      </c>
      <c r="M65" s="5" t="n">
        <f aca="false">IF((L65*L64)&lt;0,B65,0)</f>
        <v>0</v>
      </c>
      <c r="N65" s="2" t="n">
        <f aca="false">IF((L65*L64)&lt;0,K65,0)</f>
        <v>0</v>
      </c>
    </row>
    <row r="66" customFormat="false" ht="12.8" hidden="false" customHeight="false" outlineLevel="0" collapsed="false">
      <c r="A66" s="3" t="str">
        <f aca="false">IF((L66*L65)&lt;0,"=====&gt;","")</f>
        <v/>
      </c>
      <c r="B66" s="4" t="n">
        <v>0.046</v>
      </c>
      <c r="C66" s="4" t="n">
        <f aca="false">B66/$B$8</f>
        <v>1.31428571428571</v>
      </c>
      <c r="D66" s="4" t="n">
        <f aca="false">C66+$B$9</f>
        <v>2.11428571428571</v>
      </c>
      <c r="E66" s="4" t="n">
        <f aca="false">1/D66</f>
        <v>0.472972972972973</v>
      </c>
      <c r="F66" s="4" t="n">
        <f aca="false">1/$B$9-E66</f>
        <v>0.777027027027027</v>
      </c>
      <c r="G66" s="4" t="n">
        <f aca="false">B66*($B$10+$B$11)</f>
        <v>10.58</v>
      </c>
      <c r="H66" s="4" t="n">
        <f aca="false">$D$6/1000*F66</f>
        <v>21.8189189189189</v>
      </c>
      <c r="I66" s="4" t="n">
        <f aca="false">H66*$B$12</f>
        <v>1.30913513513513</v>
      </c>
      <c r="J66" s="2" t="n">
        <f aca="false">I66*B$13</f>
        <v>35.3466486486486</v>
      </c>
      <c r="K66" s="2" t="n">
        <f aca="false">J66-G66</f>
        <v>24.7666486486486</v>
      </c>
      <c r="L66" s="2" t="n">
        <f aca="false">K66-K65</f>
        <v>0.0647308404294762</v>
      </c>
      <c r="M66" s="5" t="n">
        <f aca="false">IF((L66*L65)&lt;0,B66,0)</f>
        <v>0</v>
      </c>
      <c r="N66" s="2" t="n">
        <f aca="false">IF((L66*L65)&lt;0,K66,0)</f>
        <v>0</v>
      </c>
    </row>
    <row r="67" customFormat="false" ht="12.8" hidden="false" customHeight="false" outlineLevel="0" collapsed="false">
      <c r="A67" s="3" t="str">
        <f aca="false">IF((L67*L66)&lt;0,"=====&gt;","")</f>
        <v/>
      </c>
      <c r="B67" s="4" t="n">
        <v>0.047</v>
      </c>
      <c r="C67" s="4" t="n">
        <f aca="false">B67/$B$8</f>
        <v>1.34285714285714</v>
      </c>
      <c r="D67" s="4" t="n">
        <f aca="false">C67+$B$9</f>
        <v>2.14285714285714</v>
      </c>
      <c r="E67" s="4" t="n">
        <f aca="false">1/D67</f>
        <v>0.466666666666667</v>
      </c>
      <c r="F67" s="4" t="n">
        <f aca="false">1/$B$9-E67</f>
        <v>0.783333333333333</v>
      </c>
      <c r="G67" s="4" t="n">
        <f aca="false">B67*($B$10+$B$11)</f>
        <v>10.81</v>
      </c>
      <c r="H67" s="4" t="n">
        <f aca="false">$D$6/1000*F67</f>
        <v>21.996</v>
      </c>
      <c r="I67" s="4" t="n">
        <f aca="false">H67*$B$12</f>
        <v>1.31976</v>
      </c>
      <c r="J67" s="2" t="n">
        <f aca="false">I67*B$13</f>
        <v>35.63352</v>
      </c>
      <c r="K67" s="2" t="n">
        <f aca="false">J67-G67</f>
        <v>24.82352</v>
      </c>
      <c r="L67" s="2" t="n">
        <f aca="false">K67-K66</f>
        <v>0.0568713513513544</v>
      </c>
      <c r="M67" s="5" t="n">
        <f aca="false">IF((L67*L66)&lt;0,B67,0)</f>
        <v>0</v>
      </c>
      <c r="N67" s="2" t="n">
        <f aca="false">IF((L67*L66)&lt;0,K67,0)</f>
        <v>0</v>
      </c>
    </row>
    <row r="68" customFormat="false" ht="12.8" hidden="false" customHeight="false" outlineLevel="0" collapsed="false">
      <c r="A68" s="3" t="str">
        <f aca="false">IF((L68*L67)&lt;0,"=====&gt;","")</f>
        <v/>
      </c>
      <c r="B68" s="4" t="n">
        <v>0.048</v>
      </c>
      <c r="C68" s="4" t="n">
        <f aca="false">B68/$B$8</f>
        <v>1.37142857142857</v>
      </c>
      <c r="D68" s="4" t="n">
        <f aca="false">C68+$B$9</f>
        <v>2.17142857142857</v>
      </c>
      <c r="E68" s="4" t="n">
        <f aca="false">1/D68</f>
        <v>0.460526315789474</v>
      </c>
      <c r="F68" s="4" t="n">
        <f aca="false">1/$B$9-E68</f>
        <v>0.789473684210526</v>
      </c>
      <c r="G68" s="4" t="n">
        <f aca="false">B68*($B$10+$B$11)</f>
        <v>11.04</v>
      </c>
      <c r="H68" s="4" t="n">
        <f aca="false">$D$6/1000*F68</f>
        <v>22.1684210526316</v>
      </c>
      <c r="I68" s="4" t="n">
        <f aca="false">H68*$B$12</f>
        <v>1.33010526315789</v>
      </c>
      <c r="J68" s="2" t="n">
        <f aca="false">I68*B$13</f>
        <v>35.9128421052632</v>
      </c>
      <c r="K68" s="2" t="n">
        <f aca="false">J68-G68</f>
        <v>24.8728421052632</v>
      </c>
      <c r="L68" s="2" t="n">
        <f aca="false">K68-K67</f>
        <v>0.0493221052631654</v>
      </c>
      <c r="M68" s="5" t="n">
        <f aca="false">IF((L68*L67)&lt;0,B68,0)</f>
        <v>0</v>
      </c>
      <c r="N68" s="2" t="n">
        <f aca="false">IF((L68*L67)&lt;0,K68,0)</f>
        <v>0</v>
      </c>
    </row>
    <row r="69" customFormat="false" ht="12.8" hidden="false" customHeight="false" outlineLevel="0" collapsed="false">
      <c r="A69" s="3" t="str">
        <f aca="false">IF((L69*L68)&lt;0,"=====&gt;","")</f>
        <v/>
      </c>
      <c r="B69" s="4" t="n">
        <v>0.049</v>
      </c>
      <c r="C69" s="4" t="n">
        <f aca="false">B69/$B$8</f>
        <v>1.4</v>
      </c>
      <c r="D69" s="4" t="n">
        <f aca="false">C69+$B$9</f>
        <v>2.2</v>
      </c>
      <c r="E69" s="4" t="n">
        <f aca="false">1/D69</f>
        <v>0.454545454545455</v>
      </c>
      <c r="F69" s="4" t="n">
        <f aca="false">1/$B$9-E69</f>
        <v>0.795454545454545</v>
      </c>
      <c r="G69" s="4" t="n">
        <f aca="false">B69*($B$10+$B$11)</f>
        <v>11.27</v>
      </c>
      <c r="H69" s="4" t="n">
        <f aca="false">$D$6/1000*F69</f>
        <v>22.3363636363636</v>
      </c>
      <c r="I69" s="4" t="n">
        <f aca="false">H69*$B$12</f>
        <v>1.34018181818182</v>
      </c>
      <c r="J69" s="2" t="n">
        <f aca="false">I69*B$13</f>
        <v>36.1849090909091</v>
      </c>
      <c r="K69" s="2" t="n">
        <f aca="false">J69-G69</f>
        <v>24.9149090909091</v>
      </c>
      <c r="L69" s="2" t="n">
        <f aca="false">K69-K68</f>
        <v>0.0420669856459206</v>
      </c>
      <c r="M69" s="5" t="n">
        <f aca="false">IF((L69*L68)&lt;0,B69,0)</f>
        <v>0</v>
      </c>
      <c r="N69" s="2" t="n">
        <f aca="false">IF((L69*L68)&lt;0,K69,0)</f>
        <v>0</v>
      </c>
    </row>
    <row r="70" customFormat="false" ht="12.8" hidden="false" customHeight="false" outlineLevel="0" collapsed="false">
      <c r="A70" s="3" t="str">
        <f aca="false">IF((L70*L69)&lt;0,"=====&gt;","")</f>
        <v/>
      </c>
      <c r="B70" s="4" t="n">
        <v>0.05</v>
      </c>
      <c r="C70" s="4" t="n">
        <f aca="false">B70/$B$8</f>
        <v>1.42857142857143</v>
      </c>
      <c r="D70" s="4" t="n">
        <f aca="false">C70+$B$9</f>
        <v>2.22857142857143</v>
      </c>
      <c r="E70" s="4" t="n">
        <f aca="false">1/D70</f>
        <v>0.448717948717949</v>
      </c>
      <c r="F70" s="4" t="n">
        <f aca="false">1/$B$9-E70</f>
        <v>0.801282051282051</v>
      </c>
      <c r="G70" s="4" t="n">
        <f aca="false">B70*($B$10+$B$11)</f>
        <v>11.5</v>
      </c>
      <c r="H70" s="4" t="n">
        <f aca="false">$D$6/1000*F70</f>
        <v>22.5</v>
      </c>
      <c r="I70" s="4" t="n">
        <f aca="false">H70*$B$12</f>
        <v>1.35</v>
      </c>
      <c r="J70" s="2" t="n">
        <f aca="false">I70*B$13</f>
        <v>36.45</v>
      </c>
      <c r="K70" s="2" t="n">
        <f aca="false">J70-G70</f>
        <v>24.95</v>
      </c>
      <c r="L70" s="2" t="n">
        <f aca="false">K70-K69</f>
        <v>0.0350909090909148</v>
      </c>
      <c r="M70" s="5" t="n">
        <f aca="false">IF((L70*L69)&lt;0,B70,0)</f>
        <v>0</v>
      </c>
      <c r="N70" s="2" t="n">
        <f aca="false">IF((L70*L69)&lt;0,K70,0)</f>
        <v>0</v>
      </c>
    </row>
    <row r="71" customFormat="false" ht="12.8" hidden="false" customHeight="false" outlineLevel="0" collapsed="false">
      <c r="A71" s="3" t="str">
        <f aca="false">IF((L71*L70)&lt;0,"=====&gt;","")</f>
        <v/>
      </c>
      <c r="B71" s="4" t="n">
        <v>0.051</v>
      </c>
      <c r="C71" s="4" t="n">
        <f aca="false">B71/$B$8</f>
        <v>1.45714285714286</v>
      </c>
      <c r="D71" s="4" t="n">
        <f aca="false">C71+$B$9</f>
        <v>2.25714285714286</v>
      </c>
      <c r="E71" s="4" t="n">
        <f aca="false">1/D71</f>
        <v>0.443037974683544</v>
      </c>
      <c r="F71" s="4" t="n">
        <f aca="false">1/$B$9-E71</f>
        <v>0.806962025316456</v>
      </c>
      <c r="G71" s="4" t="n">
        <f aca="false">B71*($B$10+$B$11)</f>
        <v>11.73</v>
      </c>
      <c r="H71" s="4" t="n">
        <f aca="false">$D$6/1000*F71</f>
        <v>22.6594936708861</v>
      </c>
      <c r="I71" s="4" t="n">
        <f aca="false">H71*$B$12</f>
        <v>1.35956962025316</v>
      </c>
      <c r="J71" s="2" t="n">
        <f aca="false">I71*B$13</f>
        <v>36.7083797468354</v>
      </c>
      <c r="K71" s="2" t="n">
        <f aca="false">J71-G71</f>
        <v>24.9783797468354</v>
      </c>
      <c r="L71" s="2" t="n">
        <f aca="false">K71-K70</f>
        <v>0.0283797468354443</v>
      </c>
      <c r="M71" s="5" t="n">
        <f aca="false">IF((L71*L70)&lt;0,B71,0)</f>
        <v>0</v>
      </c>
      <c r="N71" s="2" t="n">
        <f aca="false">IF((L71*L70)&lt;0,K71,0)</f>
        <v>0</v>
      </c>
    </row>
    <row r="72" customFormat="false" ht="12.8" hidden="false" customHeight="false" outlineLevel="0" collapsed="false">
      <c r="A72" s="3" t="str">
        <f aca="false">IF((L72*L71)&lt;0,"=====&gt;","")</f>
        <v/>
      </c>
      <c r="B72" s="4" t="n">
        <v>0.052</v>
      </c>
      <c r="C72" s="4" t="n">
        <f aca="false">B72/$B$8</f>
        <v>1.48571428571429</v>
      </c>
      <c r="D72" s="4" t="n">
        <f aca="false">C72+$B$9</f>
        <v>2.28571428571429</v>
      </c>
      <c r="E72" s="4" t="n">
        <f aca="false">1/D72</f>
        <v>0.4375</v>
      </c>
      <c r="F72" s="4" t="n">
        <f aca="false">1/$B$9-E72</f>
        <v>0.8125</v>
      </c>
      <c r="G72" s="4" t="n">
        <f aca="false">B72*($B$10+$B$11)</f>
        <v>11.96</v>
      </c>
      <c r="H72" s="4" t="n">
        <f aca="false">$D$6/1000*F72</f>
        <v>22.815</v>
      </c>
      <c r="I72" s="4" t="n">
        <f aca="false">H72*$B$12</f>
        <v>1.3689</v>
      </c>
      <c r="J72" s="2" t="n">
        <f aca="false">I72*B$13</f>
        <v>36.9603</v>
      </c>
      <c r="K72" s="2" t="n">
        <f aca="false">J72-G72</f>
        <v>25.0003</v>
      </c>
      <c r="L72" s="2" t="n">
        <f aca="false">K72-K71</f>
        <v>0.0219202531645557</v>
      </c>
      <c r="M72" s="5" t="n">
        <f aca="false">IF((L72*L71)&lt;0,B72,0)</f>
        <v>0</v>
      </c>
      <c r="N72" s="2" t="n">
        <f aca="false">IF((L72*L71)&lt;0,K72,0)</f>
        <v>0</v>
      </c>
    </row>
    <row r="73" customFormat="false" ht="12.8" hidden="false" customHeight="false" outlineLevel="0" collapsed="false">
      <c r="A73" s="3" t="str">
        <f aca="false">IF((L73*L72)&lt;0,"=====&gt;","")</f>
        <v/>
      </c>
      <c r="B73" s="4" t="n">
        <v>0.053</v>
      </c>
      <c r="C73" s="4" t="n">
        <f aca="false">B73/$B$8</f>
        <v>1.51428571428571</v>
      </c>
      <c r="D73" s="4" t="n">
        <f aca="false">C73+$B$9</f>
        <v>2.31428571428571</v>
      </c>
      <c r="E73" s="4" t="n">
        <f aca="false">1/D73</f>
        <v>0.432098765432099</v>
      </c>
      <c r="F73" s="4" t="n">
        <f aca="false">1/$B$9-E73</f>
        <v>0.817901234567901</v>
      </c>
      <c r="G73" s="4" t="n">
        <f aca="false">B73*($B$10+$B$11)</f>
        <v>12.19</v>
      </c>
      <c r="H73" s="4" t="n">
        <f aca="false">$D$6/1000*F73</f>
        <v>22.9666666666667</v>
      </c>
      <c r="I73" s="4" t="n">
        <f aca="false">H73*$B$12</f>
        <v>1.378</v>
      </c>
      <c r="J73" s="2" t="n">
        <f aca="false">I73*B$13</f>
        <v>37.206</v>
      </c>
      <c r="K73" s="2" t="n">
        <f aca="false">J73-G73</f>
        <v>25.016</v>
      </c>
      <c r="L73" s="2" t="n">
        <f aca="false">K73-K72</f>
        <v>0.0157000000000025</v>
      </c>
      <c r="M73" s="5" t="n">
        <f aca="false">IF((L73*L72)&lt;0,B73,0)</f>
        <v>0</v>
      </c>
      <c r="N73" s="2" t="n">
        <f aca="false">IF((L73*L72)&lt;0,K73,0)</f>
        <v>0</v>
      </c>
    </row>
    <row r="74" customFormat="false" ht="12.8" hidden="false" customHeight="false" outlineLevel="0" collapsed="false">
      <c r="A74" s="3" t="str">
        <f aca="false">IF((L74*L73)&lt;0,"=====&gt;","")</f>
        <v/>
      </c>
      <c r="B74" s="4" t="n">
        <v>0.054</v>
      </c>
      <c r="C74" s="4" t="n">
        <f aca="false">B74/$B$8</f>
        <v>1.54285714285714</v>
      </c>
      <c r="D74" s="4" t="n">
        <f aca="false">C74+$B$9</f>
        <v>2.34285714285714</v>
      </c>
      <c r="E74" s="4" t="n">
        <f aca="false">1/D74</f>
        <v>0.426829268292683</v>
      </c>
      <c r="F74" s="4" t="n">
        <f aca="false">1/$B$9-E74</f>
        <v>0.823170731707317</v>
      </c>
      <c r="G74" s="4" t="n">
        <f aca="false">B74*($B$10+$B$11)</f>
        <v>12.42</v>
      </c>
      <c r="H74" s="4" t="n">
        <f aca="false">$D$6/1000*F74</f>
        <v>23.1146341463415</v>
      </c>
      <c r="I74" s="4" t="n">
        <f aca="false">H74*$B$12</f>
        <v>1.38687804878049</v>
      </c>
      <c r="J74" s="2" t="n">
        <f aca="false">I74*B$13</f>
        <v>37.4457073170732</v>
      </c>
      <c r="K74" s="2" t="n">
        <f aca="false">J74-G74</f>
        <v>25.0257073170732</v>
      </c>
      <c r="L74" s="2" t="n">
        <f aca="false">K74-K73</f>
        <v>0.00970731707316475</v>
      </c>
      <c r="M74" s="5" t="n">
        <f aca="false">IF((L74*L73)&lt;0,B74,0)</f>
        <v>0</v>
      </c>
      <c r="N74" s="2" t="n">
        <f aca="false">IF((L74*L73)&lt;0,K74,0)</f>
        <v>0</v>
      </c>
    </row>
    <row r="75" customFormat="false" ht="12.8" hidden="false" customHeight="false" outlineLevel="0" collapsed="false">
      <c r="A75" s="3" t="str">
        <f aca="false">IF((L75*L74)&lt;0,"=====&gt;","")</f>
        <v/>
      </c>
      <c r="B75" s="4" t="n">
        <v>0.055</v>
      </c>
      <c r="C75" s="4" t="n">
        <f aca="false">B75/$B$8</f>
        <v>1.57142857142857</v>
      </c>
      <c r="D75" s="4" t="n">
        <f aca="false">C75+$B$9</f>
        <v>2.37142857142857</v>
      </c>
      <c r="E75" s="4" t="n">
        <f aca="false">1/D75</f>
        <v>0.421686746987952</v>
      </c>
      <c r="F75" s="4" t="n">
        <f aca="false">1/$B$9-E75</f>
        <v>0.828313253012048</v>
      </c>
      <c r="G75" s="4" t="n">
        <f aca="false">B75*($B$10+$B$11)</f>
        <v>12.65</v>
      </c>
      <c r="H75" s="4" t="n">
        <f aca="false">$D$6/1000*F75</f>
        <v>23.2590361445783</v>
      </c>
      <c r="I75" s="4" t="n">
        <f aca="false">H75*$B$12</f>
        <v>1.3955421686747</v>
      </c>
      <c r="J75" s="2" t="n">
        <f aca="false">I75*B$13</f>
        <v>37.6796385542169</v>
      </c>
      <c r="K75" s="2" t="n">
        <f aca="false">J75-G75</f>
        <v>25.0296385542169</v>
      </c>
      <c r="L75" s="2" t="n">
        <f aca="false">K75-K74</f>
        <v>0.00393123714369636</v>
      </c>
      <c r="M75" s="5" t="n">
        <f aca="false">IF((L75*L74)&lt;0,B75,0)</f>
        <v>0</v>
      </c>
      <c r="N75" s="2" t="n">
        <f aca="false">IF((L75*L74)&lt;0,K75,0)</f>
        <v>0</v>
      </c>
    </row>
    <row r="76" customFormat="false" ht="12.8" hidden="false" customHeight="false" outlineLevel="0" collapsed="false">
      <c r="A76" s="3" t="str">
        <f aca="false">IF((L76*L75)&lt;0,"=====&gt;","")</f>
        <v>=====&gt;</v>
      </c>
      <c r="B76" s="4" t="n">
        <v>0.056</v>
      </c>
      <c r="C76" s="4" t="n">
        <f aca="false">B76/$B$8</f>
        <v>1.6</v>
      </c>
      <c r="D76" s="4" t="n">
        <f aca="false">C76+$B$9</f>
        <v>2.4</v>
      </c>
      <c r="E76" s="4" t="n">
        <f aca="false">1/D76</f>
        <v>0.416666666666667</v>
      </c>
      <c r="F76" s="4" t="n">
        <f aca="false">1/$B$9-E76</f>
        <v>0.833333333333333</v>
      </c>
      <c r="G76" s="4" t="n">
        <f aca="false">B76*($B$10+$B$11)</f>
        <v>12.88</v>
      </c>
      <c r="H76" s="4" t="n">
        <f aca="false">$D$6/1000*F76</f>
        <v>23.4</v>
      </c>
      <c r="I76" s="4" t="n">
        <f aca="false">H76*$B$12</f>
        <v>1.404</v>
      </c>
      <c r="J76" s="2" t="n">
        <f aca="false">I76*B$13</f>
        <v>37.908</v>
      </c>
      <c r="K76" s="2" t="n">
        <f aca="false">J76-G76</f>
        <v>25.028</v>
      </c>
      <c r="L76" s="2" t="n">
        <f aca="false">K76-K75</f>
        <v>-0.00163855421686776</v>
      </c>
      <c r="M76" s="5" t="n">
        <f aca="false">IF((L76*L75)&lt;0,B76,0)</f>
        <v>0.056</v>
      </c>
      <c r="N76" s="2" t="n">
        <f aca="false">IF((L76*L75)&lt;0,K76,0)</f>
        <v>25.028</v>
      </c>
    </row>
    <row r="77" customFormat="false" ht="12.8" hidden="false" customHeight="false" outlineLevel="0" collapsed="false">
      <c r="A77" s="3" t="str">
        <f aca="false">IF((L77*L76)&lt;0,"=====&gt;","")</f>
        <v/>
      </c>
      <c r="B77" s="4" t="n">
        <v>0.057</v>
      </c>
      <c r="C77" s="4" t="n">
        <f aca="false">B77/$B$8</f>
        <v>1.62857142857143</v>
      </c>
      <c r="D77" s="4" t="n">
        <f aca="false">C77+$B$9</f>
        <v>2.42857142857143</v>
      </c>
      <c r="E77" s="4" t="n">
        <f aca="false">1/D77</f>
        <v>0.411764705882353</v>
      </c>
      <c r="F77" s="4" t="n">
        <f aca="false">1/$B$9-E77</f>
        <v>0.838235294117647</v>
      </c>
      <c r="G77" s="4" t="n">
        <f aca="false">B77*($B$10+$B$11)</f>
        <v>13.11</v>
      </c>
      <c r="H77" s="4" t="n">
        <f aca="false">$D$6/1000*F77</f>
        <v>23.5376470588235</v>
      </c>
      <c r="I77" s="4" t="n">
        <f aca="false">H77*$B$12</f>
        <v>1.41225882352941</v>
      </c>
      <c r="J77" s="2" t="n">
        <f aca="false">I77*B$13</f>
        <v>38.1309882352941</v>
      </c>
      <c r="K77" s="2" t="n">
        <f aca="false">J77-G77</f>
        <v>25.0209882352941</v>
      </c>
      <c r="L77" s="2" t="n">
        <f aca="false">K77-K76</f>
        <v>-0.00701176470587939</v>
      </c>
      <c r="M77" s="5" t="n">
        <f aca="false">IF((L77*L76)&lt;0,B77,0)</f>
        <v>0</v>
      </c>
      <c r="N77" s="2" t="n">
        <f aca="false">IF((L77*L76)&lt;0,K77,0)</f>
        <v>0</v>
      </c>
    </row>
    <row r="78" customFormat="false" ht="12.8" hidden="false" customHeight="false" outlineLevel="0" collapsed="false">
      <c r="A78" s="3" t="str">
        <f aca="false">IF((L78*L77)&lt;0,"=====&gt;","")</f>
        <v/>
      </c>
      <c r="B78" s="4" t="n">
        <v>0.058</v>
      </c>
      <c r="C78" s="4" t="n">
        <f aca="false">B78/$B$8</f>
        <v>1.65714285714286</v>
      </c>
      <c r="D78" s="4" t="n">
        <f aca="false">C78+$B$9</f>
        <v>2.45714285714286</v>
      </c>
      <c r="E78" s="4" t="n">
        <f aca="false">1/D78</f>
        <v>0.406976744186047</v>
      </c>
      <c r="F78" s="4" t="n">
        <f aca="false">1/$B$9-E78</f>
        <v>0.843023255813953</v>
      </c>
      <c r="G78" s="4" t="n">
        <f aca="false">B78*($B$10+$B$11)</f>
        <v>13.34</v>
      </c>
      <c r="H78" s="4" t="n">
        <f aca="false">$D$6/1000*F78</f>
        <v>23.6720930232558</v>
      </c>
      <c r="I78" s="4" t="n">
        <f aca="false">H78*$B$12</f>
        <v>1.42032558139535</v>
      </c>
      <c r="J78" s="2" t="n">
        <f aca="false">I78*B$13</f>
        <v>38.3487906976744</v>
      </c>
      <c r="K78" s="2" t="n">
        <f aca="false">J78-G78</f>
        <v>25.0087906976744</v>
      </c>
      <c r="L78" s="2" t="n">
        <f aca="false">K78-K77</f>
        <v>-0.0121975376197021</v>
      </c>
      <c r="M78" s="5" t="n">
        <f aca="false">IF((L78*L77)&lt;0,B78,0)</f>
        <v>0</v>
      </c>
      <c r="N78" s="2" t="n">
        <f aca="false">IF((L78*L77)&lt;0,K78,0)</f>
        <v>0</v>
      </c>
    </row>
    <row r="79" customFormat="false" ht="12.8" hidden="false" customHeight="false" outlineLevel="0" collapsed="false">
      <c r="A79" s="3" t="str">
        <f aca="false">IF((L79*L78)&lt;0,"=====&gt;","")</f>
        <v/>
      </c>
      <c r="B79" s="4" t="n">
        <v>0.059</v>
      </c>
      <c r="C79" s="4" t="n">
        <f aca="false">B79/$B$8</f>
        <v>1.68571428571429</v>
      </c>
      <c r="D79" s="4" t="n">
        <f aca="false">C79+$B$9</f>
        <v>2.48571428571429</v>
      </c>
      <c r="E79" s="4" t="n">
        <f aca="false">1/D79</f>
        <v>0.402298850574713</v>
      </c>
      <c r="F79" s="4" t="n">
        <f aca="false">1/$B$9-E79</f>
        <v>0.847701149425287</v>
      </c>
      <c r="G79" s="4" t="n">
        <f aca="false">B79*($B$10+$B$11)</f>
        <v>13.57</v>
      </c>
      <c r="H79" s="4" t="n">
        <f aca="false">$D$6/1000*F79</f>
        <v>23.8034482758621</v>
      </c>
      <c r="I79" s="4" t="n">
        <f aca="false">H79*$B$12</f>
        <v>1.42820689655172</v>
      </c>
      <c r="J79" s="2" t="n">
        <f aca="false">I79*B$13</f>
        <v>38.5615862068965</v>
      </c>
      <c r="K79" s="2" t="n">
        <f aca="false">J79-G79</f>
        <v>24.9915862068965</v>
      </c>
      <c r="L79" s="2" t="n">
        <f aca="false">K79-K78</f>
        <v>-0.0172044907778606</v>
      </c>
      <c r="M79" s="5" t="n">
        <f aca="false">IF((L79*L78)&lt;0,B79,0)</f>
        <v>0</v>
      </c>
      <c r="N79" s="2" t="n">
        <f aca="false">IF((L79*L78)&lt;0,K79,0)</f>
        <v>0</v>
      </c>
    </row>
    <row r="80" customFormat="false" ht="12.8" hidden="false" customHeight="false" outlineLevel="0" collapsed="false">
      <c r="A80" s="3" t="str">
        <f aca="false">IF((L80*L79)&lt;0,"=====&gt;","")</f>
        <v/>
      </c>
      <c r="B80" s="4" t="n">
        <v>0.06</v>
      </c>
      <c r="C80" s="4" t="n">
        <f aca="false">B80/$B$8</f>
        <v>1.71428571428571</v>
      </c>
      <c r="D80" s="4" t="n">
        <f aca="false">C80+$B$9</f>
        <v>2.51428571428571</v>
      </c>
      <c r="E80" s="4" t="n">
        <f aca="false">1/D80</f>
        <v>0.397727272727273</v>
      </c>
      <c r="F80" s="4" t="n">
        <f aca="false">1/$B$9-E80</f>
        <v>0.852272727272727</v>
      </c>
      <c r="G80" s="4" t="n">
        <f aca="false">B80*($B$10+$B$11)</f>
        <v>13.8</v>
      </c>
      <c r="H80" s="4" t="n">
        <f aca="false">$D$6/1000*F80</f>
        <v>23.9318181818182</v>
      </c>
      <c r="I80" s="4" t="n">
        <f aca="false">H80*$B$12</f>
        <v>1.43590909090909</v>
      </c>
      <c r="J80" s="2" t="n">
        <f aca="false">I80*B$13</f>
        <v>38.7695454545455</v>
      </c>
      <c r="K80" s="2" t="n">
        <f aca="false">J80-G80</f>
        <v>24.9695454545455</v>
      </c>
      <c r="L80" s="2" t="n">
        <f aca="false">K80-K79</f>
        <v>-0.0220407523510957</v>
      </c>
      <c r="M80" s="5" t="n">
        <f aca="false">IF((L80*L79)&lt;0,B80,0)</f>
        <v>0</v>
      </c>
      <c r="N80" s="2" t="n">
        <f aca="false">IF((L80*L79)&lt;0,K80,0)</f>
        <v>0</v>
      </c>
    </row>
    <row r="81" customFormat="false" ht="12.8" hidden="false" customHeight="false" outlineLevel="0" collapsed="false">
      <c r="A81" s="3" t="str">
        <f aca="false">IF((L81*L80)&lt;0,"=====&gt;","")</f>
        <v/>
      </c>
      <c r="B81" s="4" t="n">
        <v>0.061</v>
      </c>
      <c r="C81" s="4" t="n">
        <f aca="false">B81/$B$8</f>
        <v>1.74285714285714</v>
      </c>
      <c r="D81" s="4" t="n">
        <f aca="false">C81+$B$9</f>
        <v>2.54285714285714</v>
      </c>
      <c r="E81" s="4" t="n">
        <f aca="false">1/D81</f>
        <v>0.393258426966292</v>
      </c>
      <c r="F81" s="4" t="n">
        <f aca="false">1/$B$9-E81</f>
        <v>0.856741573033708</v>
      </c>
      <c r="G81" s="4" t="n">
        <f aca="false">B81*($B$10+$B$11)</f>
        <v>14.03</v>
      </c>
      <c r="H81" s="4" t="n">
        <f aca="false">$D$6/1000*F81</f>
        <v>24.0573033707865</v>
      </c>
      <c r="I81" s="4" t="n">
        <f aca="false">H81*$B$12</f>
        <v>1.44343820224719</v>
      </c>
      <c r="J81" s="2" t="n">
        <f aca="false">I81*B$13</f>
        <v>38.9728314606741</v>
      </c>
      <c r="K81" s="2" t="n">
        <f aca="false">J81-G81</f>
        <v>24.9428314606741</v>
      </c>
      <c r="L81" s="2" t="n">
        <f aca="false">K81-K80</f>
        <v>-0.0267139938713044</v>
      </c>
      <c r="M81" s="5" t="n">
        <f aca="false">IF((L81*L80)&lt;0,B81,0)</f>
        <v>0</v>
      </c>
      <c r="N81" s="2" t="n">
        <f aca="false">IF((L81*L80)&lt;0,K81,0)</f>
        <v>0</v>
      </c>
    </row>
    <row r="82" customFormat="false" ht="12.8" hidden="false" customHeight="false" outlineLevel="0" collapsed="false">
      <c r="A82" s="3" t="str">
        <f aca="false">IF((L82*L81)&lt;0,"=====&gt;","")</f>
        <v/>
      </c>
      <c r="B82" s="4" t="n">
        <v>0.062</v>
      </c>
      <c r="C82" s="4" t="n">
        <f aca="false">B82/$B$8</f>
        <v>1.77142857142857</v>
      </c>
      <c r="D82" s="4" t="n">
        <f aca="false">C82+$B$9</f>
        <v>2.57142857142857</v>
      </c>
      <c r="E82" s="4" t="n">
        <f aca="false">1/D82</f>
        <v>0.388888888888889</v>
      </c>
      <c r="F82" s="4" t="n">
        <f aca="false">1/$B$9-E82</f>
        <v>0.861111111111111</v>
      </c>
      <c r="G82" s="4" t="n">
        <f aca="false">B82*($B$10+$B$11)</f>
        <v>14.26</v>
      </c>
      <c r="H82" s="4" t="n">
        <f aca="false">$D$6/1000*F82</f>
        <v>24.18</v>
      </c>
      <c r="I82" s="4" t="n">
        <f aca="false">H82*$B$12</f>
        <v>1.4508</v>
      </c>
      <c r="J82" s="2" t="n">
        <f aca="false">I82*B$13</f>
        <v>39.1716</v>
      </c>
      <c r="K82" s="2" t="n">
        <f aca="false">J82-G82</f>
        <v>24.9116</v>
      </c>
      <c r="L82" s="2" t="n">
        <f aca="false">K82-K81</f>
        <v>-0.0312314606741566</v>
      </c>
      <c r="M82" s="5" t="n">
        <f aca="false">IF((L82*L81)&lt;0,B82,0)</f>
        <v>0</v>
      </c>
      <c r="N82" s="2" t="n">
        <f aca="false">IF((L82*L81)&lt;0,K82,0)</f>
        <v>0</v>
      </c>
    </row>
    <row r="83" customFormat="false" ht="12.8" hidden="false" customHeight="false" outlineLevel="0" collapsed="false">
      <c r="A83" s="3" t="str">
        <f aca="false">IF((L83*L82)&lt;0,"=====&gt;","")</f>
        <v/>
      </c>
      <c r="B83" s="4" t="n">
        <v>0.063</v>
      </c>
      <c r="C83" s="4" t="n">
        <f aca="false">B83/$B$8</f>
        <v>1.8</v>
      </c>
      <c r="D83" s="4" t="n">
        <f aca="false">C83+$B$9</f>
        <v>2.6</v>
      </c>
      <c r="E83" s="4" t="n">
        <f aca="false">1/D83</f>
        <v>0.384615384615385</v>
      </c>
      <c r="F83" s="4" t="n">
        <f aca="false">1/$B$9-E83</f>
        <v>0.865384615384615</v>
      </c>
      <c r="G83" s="4" t="n">
        <f aca="false">B83*($B$10+$B$11)</f>
        <v>14.49</v>
      </c>
      <c r="H83" s="4" t="n">
        <f aca="false">$D$6/1000*F83</f>
        <v>24.3</v>
      </c>
      <c r="I83" s="4" t="n">
        <f aca="false">H83*$B$12</f>
        <v>1.458</v>
      </c>
      <c r="J83" s="2" t="n">
        <f aca="false">I83*B$13</f>
        <v>39.366</v>
      </c>
      <c r="K83" s="2" t="n">
        <f aca="false">J83-G83</f>
        <v>24.876</v>
      </c>
      <c r="L83" s="2" t="n">
        <f aca="false">K83-K82</f>
        <v>-0.0356000000000023</v>
      </c>
      <c r="M83" s="5" t="n">
        <f aca="false">IF((L83*L82)&lt;0,B83,0)</f>
        <v>0</v>
      </c>
      <c r="N83" s="2" t="n">
        <f aca="false">IF((L83*L82)&lt;0,K83,0)</f>
        <v>0</v>
      </c>
    </row>
    <row r="84" customFormat="false" ht="12.8" hidden="false" customHeight="false" outlineLevel="0" collapsed="false">
      <c r="A84" s="3" t="str">
        <f aca="false">IF((L84*L83)&lt;0,"=====&gt;","")</f>
        <v/>
      </c>
      <c r="B84" s="4" t="n">
        <v>0.064</v>
      </c>
      <c r="C84" s="4" t="n">
        <f aca="false">B84/$B$8</f>
        <v>1.82857142857143</v>
      </c>
      <c r="D84" s="4" t="n">
        <f aca="false">C84+$B$9</f>
        <v>2.62857142857143</v>
      </c>
      <c r="E84" s="4" t="n">
        <f aca="false">1/D84</f>
        <v>0.380434782608696</v>
      </c>
      <c r="F84" s="4" t="n">
        <f aca="false">1/$B$9-E84</f>
        <v>0.869565217391304</v>
      </c>
      <c r="G84" s="4" t="n">
        <f aca="false">B84*($B$10+$B$11)</f>
        <v>14.72</v>
      </c>
      <c r="H84" s="4" t="n">
        <f aca="false">$D$6/1000*F84</f>
        <v>24.4173913043478</v>
      </c>
      <c r="I84" s="4" t="n">
        <f aca="false">H84*$B$12</f>
        <v>1.46504347826087</v>
      </c>
      <c r="J84" s="2" t="n">
        <f aca="false">I84*B$13</f>
        <v>39.5561739130435</v>
      </c>
      <c r="K84" s="2" t="n">
        <f aca="false">J84-G84</f>
        <v>24.8361739130435</v>
      </c>
      <c r="L84" s="2" t="n">
        <f aca="false">K84-K83</f>
        <v>-0.0398260869565163</v>
      </c>
      <c r="M84" s="5" t="n">
        <f aca="false">IF((L84*L83)&lt;0,B84,0)</f>
        <v>0</v>
      </c>
      <c r="N84" s="2" t="n">
        <f aca="false">IF((L84*L83)&lt;0,K84,0)</f>
        <v>0</v>
      </c>
    </row>
    <row r="85" customFormat="false" ht="12.8" hidden="false" customHeight="false" outlineLevel="0" collapsed="false">
      <c r="A85" s="3" t="str">
        <f aca="false">IF((L85*L84)&lt;0,"=====&gt;","")</f>
        <v/>
      </c>
      <c r="B85" s="4" t="n">
        <v>0.065</v>
      </c>
      <c r="C85" s="4" t="n">
        <f aca="false">B85/$B$8</f>
        <v>1.85714285714286</v>
      </c>
      <c r="D85" s="4" t="n">
        <f aca="false">C85+$B$9</f>
        <v>2.65714285714286</v>
      </c>
      <c r="E85" s="4" t="n">
        <f aca="false">1/D85</f>
        <v>0.376344086021505</v>
      </c>
      <c r="F85" s="4" t="n">
        <f aca="false">1/$B$9-E85</f>
        <v>0.873655913978495</v>
      </c>
      <c r="G85" s="4" t="n">
        <f aca="false">B85*($B$10+$B$11)</f>
        <v>14.95</v>
      </c>
      <c r="H85" s="4" t="n">
        <f aca="false">$D$6/1000*F85</f>
        <v>24.5322580645161</v>
      </c>
      <c r="I85" s="4" t="n">
        <f aca="false">H85*$B$12</f>
        <v>1.47193548387097</v>
      </c>
      <c r="J85" s="2" t="n">
        <f aca="false">I85*B$13</f>
        <v>39.7422580645161</v>
      </c>
      <c r="K85" s="2" t="n">
        <f aca="false">J85-G85</f>
        <v>24.7922580645161</v>
      </c>
      <c r="L85" s="2" t="n">
        <f aca="false">K85-K84</f>
        <v>-0.0439158485273481</v>
      </c>
      <c r="M85" s="5" t="n">
        <f aca="false">IF((L85*L84)&lt;0,B85,0)</f>
        <v>0</v>
      </c>
      <c r="N85" s="2" t="n">
        <f aca="false">IF((L85*L84)&lt;0,K85,0)</f>
        <v>0</v>
      </c>
    </row>
    <row r="86" customFormat="false" ht="12.8" hidden="false" customHeight="false" outlineLevel="0" collapsed="false">
      <c r="A86" s="3" t="str">
        <f aca="false">IF((L86*L85)&lt;0,"=====&gt;","")</f>
        <v/>
      </c>
      <c r="B86" s="4" t="n">
        <v>0.066</v>
      </c>
      <c r="C86" s="4" t="n">
        <f aca="false">B86/$B$8</f>
        <v>1.88571428571429</v>
      </c>
      <c r="D86" s="4" t="n">
        <f aca="false">C86+$B$9</f>
        <v>2.68571428571429</v>
      </c>
      <c r="E86" s="4" t="n">
        <f aca="false">1/D86</f>
        <v>0.372340425531915</v>
      </c>
      <c r="F86" s="4" t="n">
        <f aca="false">1/$B$9-E86</f>
        <v>0.877659574468085</v>
      </c>
      <c r="G86" s="4" t="n">
        <f aca="false">B86*($B$10+$B$11)</f>
        <v>15.18</v>
      </c>
      <c r="H86" s="4" t="n">
        <f aca="false">$D$6/1000*F86</f>
        <v>24.6446808510638</v>
      </c>
      <c r="I86" s="4" t="n">
        <f aca="false">H86*$B$12</f>
        <v>1.47868085106383</v>
      </c>
      <c r="J86" s="2" t="n">
        <f aca="false">I86*B$13</f>
        <v>39.9243829787234</v>
      </c>
      <c r="K86" s="2" t="n">
        <f aca="false">J86-G86</f>
        <v>24.7443829787234</v>
      </c>
      <c r="L86" s="2" t="n">
        <f aca="false">K86-K85</f>
        <v>-0.0478750857927253</v>
      </c>
      <c r="M86" s="5" t="n">
        <f aca="false">IF((L86*L85)&lt;0,B86,0)</f>
        <v>0</v>
      </c>
      <c r="N86" s="2" t="n">
        <f aca="false">IF((L86*L85)&lt;0,K86,0)</f>
        <v>0</v>
      </c>
    </row>
    <row r="87" customFormat="false" ht="12.8" hidden="false" customHeight="false" outlineLevel="0" collapsed="false">
      <c r="A87" s="3" t="str">
        <f aca="false">IF((L87*L86)&lt;0,"=====&gt;","")</f>
        <v/>
      </c>
      <c r="B87" s="4" t="n">
        <v>0.067</v>
      </c>
      <c r="C87" s="4" t="n">
        <f aca="false">B87/$B$8</f>
        <v>1.91428571428571</v>
      </c>
      <c r="D87" s="4" t="n">
        <f aca="false">C87+$B$9</f>
        <v>2.71428571428571</v>
      </c>
      <c r="E87" s="4" t="n">
        <f aca="false">1/D87</f>
        <v>0.368421052631579</v>
      </c>
      <c r="F87" s="4" t="n">
        <f aca="false">1/$B$9-E87</f>
        <v>0.881578947368421</v>
      </c>
      <c r="G87" s="4" t="n">
        <f aca="false">B87*($B$10+$B$11)</f>
        <v>15.41</v>
      </c>
      <c r="H87" s="4" t="n">
        <f aca="false">$D$6/1000*F87</f>
        <v>24.7547368421053</v>
      </c>
      <c r="I87" s="4" t="n">
        <f aca="false">H87*$B$12</f>
        <v>1.48528421052632</v>
      </c>
      <c r="J87" s="2" t="n">
        <f aca="false">I87*B$13</f>
        <v>40.1026736842105</v>
      </c>
      <c r="K87" s="2" t="n">
        <f aca="false">J87-G87</f>
        <v>24.6926736842105</v>
      </c>
      <c r="L87" s="2" t="n">
        <f aca="false">K87-K86</f>
        <v>-0.0517092945128788</v>
      </c>
      <c r="M87" s="5" t="n">
        <f aca="false">IF((L87*L86)&lt;0,B87,0)</f>
        <v>0</v>
      </c>
      <c r="N87" s="2" t="n">
        <f aca="false">IF((L87*L86)&lt;0,K87,0)</f>
        <v>0</v>
      </c>
    </row>
    <row r="88" customFormat="false" ht="12.8" hidden="false" customHeight="false" outlineLevel="0" collapsed="false">
      <c r="A88" s="3" t="str">
        <f aca="false">IF((L88*L87)&lt;0,"=====&gt;","")</f>
        <v/>
      </c>
      <c r="B88" s="4" t="n">
        <v>0.068</v>
      </c>
      <c r="C88" s="4" t="n">
        <f aca="false">B88/$B$8</f>
        <v>1.94285714285714</v>
      </c>
      <c r="D88" s="4" t="n">
        <f aca="false">C88+$B$9</f>
        <v>2.74285714285714</v>
      </c>
      <c r="E88" s="4" t="n">
        <f aca="false">1/D88</f>
        <v>0.364583333333333</v>
      </c>
      <c r="F88" s="4" t="n">
        <f aca="false">1/$B$9-E88</f>
        <v>0.885416666666667</v>
      </c>
      <c r="G88" s="4" t="n">
        <f aca="false">B88*($B$10+$B$11)</f>
        <v>15.64</v>
      </c>
      <c r="H88" s="4" t="n">
        <f aca="false">$D$6/1000*F88</f>
        <v>24.8625</v>
      </c>
      <c r="I88" s="4" t="n">
        <f aca="false">H88*$B$12</f>
        <v>1.49175</v>
      </c>
      <c r="J88" s="2" t="n">
        <f aca="false">I88*B$13</f>
        <v>40.27725</v>
      </c>
      <c r="K88" s="2" t="n">
        <f aca="false">J88-G88</f>
        <v>24.63725</v>
      </c>
      <c r="L88" s="2" t="n">
        <f aca="false">K88-K87</f>
        <v>-0.0554236842105276</v>
      </c>
      <c r="M88" s="5" t="n">
        <f aca="false">IF((L88*L87)&lt;0,B88,0)</f>
        <v>0</v>
      </c>
      <c r="N88" s="2" t="n">
        <f aca="false">IF((L88*L87)&lt;0,K88,0)</f>
        <v>0</v>
      </c>
    </row>
    <row r="89" customFormat="false" ht="12.8" hidden="false" customHeight="false" outlineLevel="0" collapsed="false">
      <c r="A89" s="3" t="str">
        <f aca="false">IF((L89*L88)&lt;0,"=====&gt;","")</f>
        <v/>
      </c>
      <c r="B89" s="4" t="n">
        <v>0.0690000000000001</v>
      </c>
      <c r="C89" s="4" t="n">
        <f aca="false">B89/$B$8</f>
        <v>1.97142857142857</v>
      </c>
      <c r="D89" s="4" t="n">
        <f aca="false">C89+$B$9</f>
        <v>2.77142857142857</v>
      </c>
      <c r="E89" s="4" t="n">
        <f aca="false">1/D89</f>
        <v>0.360824742268041</v>
      </c>
      <c r="F89" s="4" t="n">
        <f aca="false">1/$B$9-E89</f>
        <v>0.889175257731959</v>
      </c>
      <c r="G89" s="4" t="n">
        <f aca="false">B89*($B$10+$B$11)</f>
        <v>15.87</v>
      </c>
      <c r="H89" s="4" t="n">
        <f aca="false">$D$6/1000*F89</f>
        <v>24.9680412371134</v>
      </c>
      <c r="I89" s="4" t="n">
        <f aca="false">H89*$B$12</f>
        <v>1.4980824742268</v>
      </c>
      <c r="J89" s="2" t="n">
        <f aca="false">I89*B$13</f>
        <v>40.4482268041237</v>
      </c>
      <c r="K89" s="2" t="n">
        <f aca="false">J89-G89</f>
        <v>24.5782268041237</v>
      </c>
      <c r="L89" s="2" t="n">
        <f aca="false">K89-K88</f>
        <v>-0.0590231958762928</v>
      </c>
      <c r="M89" s="5" t="n">
        <f aca="false">IF((L89*L88)&lt;0,B89,0)</f>
        <v>0</v>
      </c>
      <c r="N89" s="2" t="n">
        <f aca="false">IF((L89*L88)&lt;0,K89,0)</f>
        <v>0</v>
      </c>
    </row>
    <row r="90" customFormat="false" ht="12.8" hidden="false" customHeight="false" outlineLevel="0" collapsed="false">
      <c r="A90" s="3" t="str">
        <f aca="false">IF((L90*L89)&lt;0,"=====&gt;","")</f>
        <v/>
      </c>
      <c r="B90" s="4" t="n">
        <v>0.07</v>
      </c>
      <c r="C90" s="4" t="n">
        <f aca="false">B90/$B$8</f>
        <v>2</v>
      </c>
      <c r="D90" s="4" t="n">
        <f aca="false">C90+$B$9</f>
        <v>2.8</v>
      </c>
      <c r="E90" s="4" t="n">
        <f aca="false">1/D90</f>
        <v>0.357142857142857</v>
      </c>
      <c r="F90" s="4" t="n">
        <f aca="false">1/$B$9-E90</f>
        <v>0.892857142857143</v>
      </c>
      <c r="G90" s="4" t="n">
        <f aca="false">B90*($B$10+$B$11)</f>
        <v>16.1</v>
      </c>
      <c r="H90" s="4" t="n">
        <f aca="false">$D$6/1000*F90</f>
        <v>25.0714285714286</v>
      </c>
      <c r="I90" s="4" t="n">
        <f aca="false">H90*$B$12</f>
        <v>1.50428571428571</v>
      </c>
      <c r="J90" s="2" t="n">
        <f aca="false">I90*B$13</f>
        <v>40.6157142857143</v>
      </c>
      <c r="K90" s="2" t="n">
        <f aca="false">J90-G90</f>
        <v>24.5157142857143</v>
      </c>
      <c r="L90" s="2" t="n">
        <f aca="false">K90-K89</f>
        <v>-0.0625125184094273</v>
      </c>
      <c r="M90" s="5" t="n">
        <f aca="false">IF((L90*L89)&lt;0,B90,0)</f>
        <v>0</v>
      </c>
      <c r="N90" s="2" t="n">
        <f aca="false">IF((L90*L89)&lt;0,K90,0)</f>
        <v>0</v>
      </c>
    </row>
    <row r="91" customFormat="false" ht="12.8" hidden="false" customHeight="false" outlineLevel="0" collapsed="false">
      <c r="A91" s="3" t="str">
        <f aca="false">IF((L91*L90)&lt;0,"=====&gt;","")</f>
        <v/>
      </c>
      <c r="B91" s="4" t="n">
        <v>0.0710000000000001</v>
      </c>
      <c r="C91" s="4" t="n">
        <f aca="false">B91/$B$8</f>
        <v>2.02857142857143</v>
      </c>
      <c r="D91" s="4" t="n">
        <f aca="false">C91+$B$9</f>
        <v>2.82857142857143</v>
      </c>
      <c r="E91" s="4" t="n">
        <f aca="false">1/D91</f>
        <v>0.353535353535353</v>
      </c>
      <c r="F91" s="4" t="n">
        <f aca="false">1/$B$9-E91</f>
        <v>0.896464646464647</v>
      </c>
      <c r="G91" s="4" t="n">
        <f aca="false">B91*($B$10+$B$11)</f>
        <v>16.33</v>
      </c>
      <c r="H91" s="4" t="n">
        <f aca="false">$D$6/1000*F91</f>
        <v>25.1727272727273</v>
      </c>
      <c r="I91" s="4" t="n">
        <f aca="false">H91*$B$12</f>
        <v>1.51036363636364</v>
      </c>
      <c r="J91" s="2" t="n">
        <f aca="false">I91*B$13</f>
        <v>40.7798181818182</v>
      </c>
      <c r="K91" s="2" t="n">
        <f aca="false">J91-G91</f>
        <v>24.4498181818182</v>
      </c>
      <c r="L91" s="2" t="n">
        <f aca="false">K91-K90</f>
        <v>-0.0658961038961046</v>
      </c>
      <c r="M91" s="5" t="n">
        <f aca="false">IF((L91*L90)&lt;0,B91,0)</f>
        <v>0</v>
      </c>
      <c r="N91" s="2" t="n">
        <f aca="false">IF((L91*L90)&lt;0,K91,0)</f>
        <v>0</v>
      </c>
    </row>
    <row r="92" customFormat="false" ht="12.8" hidden="false" customHeight="false" outlineLevel="0" collapsed="false">
      <c r="A92" s="3" t="str">
        <f aca="false">IF((L92*L91)&lt;0,"=====&gt;","")</f>
        <v/>
      </c>
      <c r="B92" s="4" t="n">
        <v>0.072</v>
      </c>
      <c r="C92" s="4" t="n">
        <f aca="false">B92/$B$8</f>
        <v>2.05714285714286</v>
      </c>
      <c r="D92" s="4" t="n">
        <f aca="false">C92+$B$9</f>
        <v>2.85714285714286</v>
      </c>
      <c r="E92" s="4" t="n">
        <f aca="false">1/D92</f>
        <v>0.35</v>
      </c>
      <c r="F92" s="4" t="n">
        <f aca="false">1/$B$9-E92</f>
        <v>0.9</v>
      </c>
      <c r="G92" s="4" t="n">
        <f aca="false">B92*($B$10+$B$11)</f>
        <v>16.56</v>
      </c>
      <c r="H92" s="4" t="n">
        <f aca="false">$D$6/1000*F92</f>
        <v>25.272</v>
      </c>
      <c r="I92" s="4" t="n">
        <f aca="false">H92*$B$12</f>
        <v>1.51632</v>
      </c>
      <c r="J92" s="2" t="n">
        <f aca="false">I92*B$13</f>
        <v>40.94064</v>
      </c>
      <c r="K92" s="2" t="n">
        <f aca="false">J92-G92</f>
        <v>24.38064</v>
      </c>
      <c r="L92" s="2" t="n">
        <f aca="false">K92-K91</f>
        <v>-0.0691781818181703</v>
      </c>
      <c r="M92" s="5" t="n">
        <f aca="false">IF((L92*L91)&lt;0,B92,0)</f>
        <v>0</v>
      </c>
      <c r="N92" s="2" t="n">
        <f aca="false">IF((L92*L91)&lt;0,K92,0)</f>
        <v>0</v>
      </c>
    </row>
    <row r="93" customFormat="false" ht="12.8" hidden="false" customHeight="false" outlineLevel="0" collapsed="false">
      <c r="A93" s="3" t="str">
        <f aca="false">IF((L93*L92)&lt;0,"=====&gt;","")</f>
        <v/>
      </c>
      <c r="B93" s="4" t="n">
        <v>0.0730000000000001</v>
      </c>
      <c r="C93" s="4" t="n">
        <f aca="false">B93/$B$8</f>
        <v>2.08571428571429</v>
      </c>
      <c r="D93" s="4" t="n">
        <f aca="false">C93+$B$9</f>
        <v>2.88571428571429</v>
      </c>
      <c r="E93" s="4" t="n">
        <f aca="false">1/D93</f>
        <v>0.346534653465346</v>
      </c>
      <c r="F93" s="4" t="n">
        <f aca="false">1/$B$9-E93</f>
        <v>0.903465346534654</v>
      </c>
      <c r="G93" s="4" t="n">
        <f aca="false">B93*($B$10+$B$11)</f>
        <v>16.79</v>
      </c>
      <c r="H93" s="4" t="n">
        <f aca="false">$D$6/1000*F93</f>
        <v>25.3693069306931</v>
      </c>
      <c r="I93" s="4" t="n">
        <f aca="false">H93*$B$12</f>
        <v>1.52215841584158</v>
      </c>
      <c r="J93" s="2" t="n">
        <f aca="false">I93*B$13</f>
        <v>41.0982772277228</v>
      </c>
      <c r="K93" s="2" t="n">
        <f aca="false">J93-G93</f>
        <v>24.3082772277228</v>
      </c>
      <c r="L93" s="2" t="n">
        <f aca="false">K93-K92</f>
        <v>-0.0723627722772449</v>
      </c>
      <c r="M93" s="5" t="n">
        <f aca="false">IF((L93*L92)&lt;0,B93,0)</f>
        <v>0</v>
      </c>
      <c r="N93" s="2" t="n">
        <f aca="false">IF((L93*L92)&lt;0,K93,0)</f>
        <v>0</v>
      </c>
    </row>
    <row r="94" customFormat="false" ht="12.8" hidden="false" customHeight="false" outlineLevel="0" collapsed="false">
      <c r="A94" s="3" t="str">
        <f aca="false">IF((L94*L93)&lt;0,"=====&gt;","")</f>
        <v/>
      </c>
      <c r="B94" s="4" t="n">
        <v>0.0740000000000001</v>
      </c>
      <c r="C94" s="4" t="n">
        <f aca="false">B94/$B$8</f>
        <v>2.11428571428572</v>
      </c>
      <c r="D94" s="4" t="n">
        <f aca="false">C94+$B$9</f>
        <v>2.91428571428572</v>
      </c>
      <c r="E94" s="4" t="n">
        <f aca="false">1/D94</f>
        <v>0.343137254901961</v>
      </c>
      <c r="F94" s="4" t="n">
        <f aca="false">1/$B$9-E94</f>
        <v>0.906862745098039</v>
      </c>
      <c r="G94" s="4" t="n">
        <f aca="false">B94*($B$10+$B$11)</f>
        <v>17.02</v>
      </c>
      <c r="H94" s="4" t="n">
        <f aca="false">$D$6/1000*F94</f>
        <v>25.4647058823529</v>
      </c>
      <c r="I94" s="4" t="n">
        <f aca="false">H94*$B$12</f>
        <v>1.52788235294118</v>
      </c>
      <c r="J94" s="2" t="n">
        <f aca="false">I94*B$13</f>
        <v>41.2528235294118</v>
      </c>
      <c r="K94" s="2" t="n">
        <f aca="false">J94-G94</f>
        <v>24.2328235294117</v>
      </c>
      <c r="L94" s="2" t="n">
        <f aca="false">K94-K93</f>
        <v>-0.075453698311005</v>
      </c>
      <c r="M94" s="5" t="n">
        <f aca="false">IF((L94*L93)&lt;0,B94,0)</f>
        <v>0</v>
      </c>
      <c r="N94" s="2" t="n">
        <f aca="false">IF((L94*L93)&lt;0,K94,0)</f>
        <v>0</v>
      </c>
    </row>
    <row r="95" customFormat="false" ht="12.8" hidden="false" customHeight="false" outlineLevel="0" collapsed="false">
      <c r="A95" s="3" t="str">
        <f aca="false">IF((L95*L94)&lt;0,"=====&gt;","")</f>
        <v/>
      </c>
      <c r="B95" s="4" t="n">
        <v>0.0750000000000001</v>
      </c>
      <c r="C95" s="4" t="n">
        <f aca="false">B95/$B$8</f>
        <v>2.14285714285715</v>
      </c>
      <c r="D95" s="4" t="n">
        <f aca="false">C95+$B$9</f>
        <v>2.94285714285715</v>
      </c>
      <c r="E95" s="4" t="n">
        <f aca="false">1/D95</f>
        <v>0.339805825242718</v>
      </c>
      <c r="F95" s="4" t="n">
        <f aca="false">1/$B$9-E95</f>
        <v>0.910194174757282</v>
      </c>
      <c r="G95" s="4" t="n">
        <f aca="false">B95*($B$10+$B$11)</f>
        <v>17.25</v>
      </c>
      <c r="H95" s="4" t="n">
        <f aca="false">$D$6/1000*F95</f>
        <v>25.5582524271845</v>
      </c>
      <c r="I95" s="4" t="n">
        <f aca="false">H95*$B$12</f>
        <v>1.53349514563107</v>
      </c>
      <c r="J95" s="2" t="n">
        <f aca="false">I95*B$13</f>
        <v>41.4043689320389</v>
      </c>
      <c r="K95" s="2" t="n">
        <f aca="false">J95-G95</f>
        <v>24.1543689320388</v>
      </c>
      <c r="L95" s="2" t="n">
        <f aca="false">K95-K94</f>
        <v>-0.0784545973729216</v>
      </c>
      <c r="M95" s="5" t="n">
        <f aca="false">IF((L95*L94)&lt;0,B95,0)</f>
        <v>0</v>
      </c>
      <c r="N95" s="2" t="n">
        <f aca="false">IF((L95*L94)&lt;0,K95,0)</f>
        <v>0</v>
      </c>
    </row>
    <row r="96" customFormat="false" ht="12.8" hidden="false" customHeight="false" outlineLevel="0" collapsed="false">
      <c r="A96" s="3" t="str">
        <f aca="false">IF((L96*L95)&lt;0,"=====&gt;","")</f>
        <v/>
      </c>
      <c r="B96" s="4" t="n">
        <v>0.0760000000000001</v>
      </c>
      <c r="C96" s="4" t="n">
        <f aca="false">B96/$B$8</f>
        <v>2.17142857142857</v>
      </c>
      <c r="D96" s="4" t="n">
        <f aca="false">C96+$B$9</f>
        <v>2.97142857142857</v>
      </c>
      <c r="E96" s="4" t="n">
        <f aca="false">1/D96</f>
        <v>0.336538461538461</v>
      </c>
      <c r="F96" s="4" t="n">
        <f aca="false">1/$B$9-E96</f>
        <v>0.913461538461539</v>
      </c>
      <c r="G96" s="4" t="n">
        <f aca="false">B96*($B$10+$B$11)</f>
        <v>17.48</v>
      </c>
      <c r="H96" s="4" t="n">
        <f aca="false">$D$6/1000*F96</f>
        <v>25.65</v>
      </c>
      <c r="I96" s="4" t="n">
        <f aca="false">H96*$B$12</f>
        <v>1.539</v>
      </c>
      <c r="J96" s="2" t="n">
        <f aca="false">I96*B$13</f>
        <v>41.553</v>
      </c>
      <c r="K96" s="2" t="n">
        <f aca="false">J96-G96</f>
        <v>24.073</v>
      </c>
      <c r="L96" s="2" t="n">
        <f aca="false">K96-K95</f>
        <v>-0.0813689320388384</v>
      </c>
      <c r="M96" s="5" t="n">
        <f aca="false">IF((L96*L95)&lt;0,B96,0)</f>
        <v>0</v>
      </c>
      <c r="N96" s="2" t="n">
        <f aca="false">IF((L96*L95)&lt;0,K96,0)</f>
        <v>0</v>
      </c>
    </row>
    <row r="97" customFormat="false" ht="12.8" hidden="false" customHeight="false" outlineLevel="0" collapsed="false">
      <c r="A97" s="3" t="str">
        <f aca="false">IF((L97*L96)&lt;0,"=====&gt;","")</f>
        <v/>
      </c>
      <c r="B97" s="4" t="n">
        <v>0.0770000000000001</v>
      </c>
      <c r="C97" s="4" t="n">
        <f aca="false">B97/$B$8</f>
        <v>2.2</v>
      </c>
      <c r="D97" s="4" t="n">
        <f aca="false">C97+$B$9</f>
        <v>3</v>
      </c>
      <c r="E97" s="4" t="n">
        <f aca="false">1/D97</f>
        <v>0.333333333333333</v>
      </c>
      <c r="F97" s="4" t="n">
        <f aca="false">1/$B$9-E97</f>
        <v>0.916666666666667</v>
      </c>
      <c r="G97" s="4" t="n">
        <f aca="false">B97*($B$10+$B$11)</f>
        <v>17.71</v>
      </c>
      <c r="H97" s="4" t="n">
        <f aca="false">$D$6/1000*F97</f>
        <v>25.74</v>
      </c>
      <c r="I97" s="4" t="n">
        <f aca="false">H97*$B$12</f>
        <v>1.5444</v>
      </c>
      <c r="J97" s="2" t="n">
        <f aca="false">I97*B$13</f>
        <v>41.6988</v>
      </c>
      <c r="K97" s="2" t="n">
        <f aca="false">J97-G97</f>
        <v>23.9888</v>
      </c>
      <c r="L97" s="2" t="n">
        <f aca="false">K97-K96</f>
        <v>-0.0842000000000063</v>
      </c>
      <c r="M97" s="5" t="n">
        <f aca="false">IF((L97*L96)&lt;0,B97,0)</f>
        <v>0</v>
      </c>
      <c r="N97" s="2" t="n">
        <f aca="false">IF((L97*L96)&lt;0,K97,0)</f>
        <v>0</v>
      </c>
    </row>
    <row r="98" customFormat="false" ht="12.8" hidden="false" customHeight="false" outlineLevel="0" collapsed="false">
      <c r="A98" s="3" t="str">
        <f aca="false">IF((L98*L97)&lt;0,"=====&gt;","")</f>
        <v/>
      </c>
      <c r="B98" s="4" t="n">
        <v>0.0780000000000001</v>
      </c>
      <c r="C98" s="4" t="n">
        <f aca="false">B98/$B$8</f>
        <v>2.22857142857143</v>
      </c>
      <c r="D98" s="4" t="n">
        <f aca="false">C98+$B$9</f>
        <v>3.02857142857143</v>
      </c>
      <c r="E98" s="4" t="n">
        <f aca="false">1/D98</f>
        <v>0.330188679245283</v>
      </c>
      <c r="F98" s="4" t="n">
        <f aca="false">1/$B$9-E98</f>
        <v>0.919811320754717</v>
      </c>
      <c r="G98" s="4" t="n">
        <f aca="false">B98*($B$10+$B$11)</f>
        <v>17.94</v>
      </c>
      <c r="H98" s="4" t="n">
        <f aca="false">$D$6/1000*F98</f>
        <v>25.8283018867925</v>
      </c>
      <c r="I98" s="4" t="n">
        <f aca="false">H98*$B$12</f>
        <v>1.54969811320755</v>
      </c>
      <c r="J98" s="2" t="n">
        <f aca="false">I98*B$13</f>
        <v>41.8418490566038</v>
      </c>
      <c r="K98" s="2" t="n">
        <f aca="false">J98-G98</f>
        <v>23.9018490566038</v>
      </c>
      <c r="L98" s="2" t="n">
        <f aca="false">K98-K97</f>
        <v>-0.0869509433962215</v>
      </c>
      <c r="M98" s="5" t="n">
        <f aca="false">IF((L98*L97)&lt;0,B98,0)</f>
        <v>0</v>
      </c>
      <c r="N98" s="2" t="n">
        <f aca="false">IF((L98*L97)&lt;0,K98,0)</f>
        <v>0</v>
      </c>
    </row>
    <row r="99" customFormat="false" ht="12.8" hidden="false" customHeight="false" outlineLevel="0" collapsed="false">
      <c r="A99" s="3" t="str">
        <f aca="false">IF((L99*L98)&lt;0,"=====&gt;","")</f>
        <v/>
      </c>
      <c r="B99" s="4" t="n">
        <v>0.0790000000000001</v>
      </c>
      <c r="C99" s="4" t="n">
        <f aca="false">B99/$B$8</f>
        <v>2.25714285714286</v>
      </c>
      <c r="D99" s="4" t="n">
        <f aca="false">C99+$B$9</f>
        <v>3.05714285714286</v>
      </c>
      <c r="E99" s="4" t="n">
        <f aca="false">1/D99</f>
        <v>0.327102803738317</v>
      </c>
      <c r="F99" s="4" t="n">
        <f aca="false">1/$B$9-E99</f>
        <v>0.922897196261683</v>
      </c>
      <c r="G99" s="4" t="n">
        <f aca="false">B99*($B$10+$B$11)</f>
        <v>18.17</v>
      </c>
      <c r="H99" s="4" t="n">
        <f aca="false">$D$6/1000*F99</f>
        <v>25.914953271028</v>
      </c>
      <c r="I99" s="4" t="n">
        <f aca="false">H99*$B$12</f>
        <v>1.55489719626168</v>
      </c>
      <c r="J99" s="2" t="n">
        <f aca="false">I99*B$13</f>
        <v>41.9822242990654</v>
      </c>
      <c r="K99" s="2" t="n">
        <f aca="false">J99-G99</f>
        <v>23.8122242990654</v>
      </c>
      <c r="L99" s="2" t="n">
        <f aca="false">K99-K98</f>
        <v>-0.0896247575383562</v>
      </c>
      <c r="M99" s="5" t="n">
        <f aca="false">IF((L99*L98)&lt;0,B99,0)</f>
        <v>0</v>
      </c>
      <c r="N99" s="2" t="n">
        <f aca="false">IF((L99*L98)&lt;0,K99,0)</f>
        <v>0</v>
      </c>
    </row>
    <row r="100" customFormat="false" ht="12.8" hidden="false" customHeight="false" outlineLevel="0" collapsed="false">
      <c r="A100" s="3" t="str">
        <f aca="false">IF((L100*L99)&lt;0,"=====&gt;","")</f>
        <v/>
      </c>
      <c r="B100" s="4" t="n">
        <v>0.0800000000000001</v>
      </c>
      <c r="C100" s="4" t="n">
        <f aca="false">B100/$B$8</f>
        <v>2.28571428571429</v>
      </c>
      <c r="D100" s="4" t="n">
        <f aca="false">C100+$B$9</f>
        <v>3.08571428571429</v>
      </c>
      <c r="E100" s="4" t="n">
        <f aca="false">1/D100</f>
        <v>0.324074074074074</v>
      </c>
      <c r="F100" s="4" t="n">
        <f aca="false">1/$B$9-E100</f>
        <v>0.925925925925926</v>
      </c>
      <c r="G100" s="4" t="n">
        <f aca="false">B100*($B$10+$B$11)</f>
        <v>18.4</v>
      </c>
      <c r="H100" s="4" t="n">
        <f aca="false">$D$6/1000*F100</f>
        <v>26</v>
      </c>
      <c r="I100" s="4" t="n">
        <f aca="false">H100*$B$12</f>
        <v>1.56</v>
      </c>
      <c r="J100" s="2" t="n">
        <f aca="false">I100*B$13</f>
        <v>42.12</v>
      </c>
      <c r="K100" s="2" t="n">
        <f aca="false">J100-G100</f>
        <v>23.72</v>
      </c>
      <c r="L100" s="2" t="n">
        <f aca="false">K100-K99</f>
        <v>-0.0922242990654247</v>
      </c>
      <c r="M100" s="5" t="n">
        <f aca="false">IF((L100*L99)&lt;0,B100,0)</f>
        <v>0</v>
      </c>
      <c r="N100" s="2" t="n">
        <f aca="false">IF((L100*L99)&lt;0,K100,0)</f>
        <v>0</v>
      </c>
    </row>
    <row r="101" customFormat="false" ht="12.8" hidden="false" customHeight="false" outlineLevel="0" collapsed="false">
      <c r="A101" s="3" t="str">
        <f aca="false">IF((L101*L100)&lt;0,"=====&gt;","")</f>
        <v/>
      </c>
      <c r="B101" s="4" t="n">
        <v>0.0810000000000001</v>
      </c>
      <c r="C101" s="4" t="n">
        <f aca="false">B101/$B$8</f>
        <v>2.31428571428572</v>
      </c>
      <c r="D101" s="4" t="n">
        <f aca="false">C101+$B$9</f>
        <v>3.11428571428572</v>
      </c>
      <c r="E101" s="4" t="n">
        <f aca="false">1/D101</f>
        <v>0.321100917431192</v>
      </c>
      <c r="F101" s="4" t="n">
        <f aca="false">1/$B$9-E101</f>
        <v>0.928899082568808</v>
      </c>
      <c r="G101" s="4" t="n">
        <f aca="false">B101*($B$10+$B$11)</f>
        <v>18.63</v>
      </c>
      <c r="H101" s="4" t="n">
        <f aca="false">$D$6/1000*F101</f>
        <v>26.0834862385321</v>
      </c>
      <c r="I101" s="4" t="n">
        <f aca="false">H101*$B$12</f>
        <v>1.56500917431193</v>
      </c>
      <c r="J101" s="2" t="n">
        <f aca="false">I101*B$13</f>
        <v>42.255247706422</v>
      </c>
      <c r="K101" s="2" t="n">
        <f aca="false">J101-G101</f>
        <v>23.625247706422</v>
      </c>
      <c r="L101" s="2" t="n">
        <f aca="false">K101-K100</f>
        <v>-0.0947522935779794</v>
      </c>
      <c r="M101" s="5" t="n">
        <f aca="false">IF((L101*L100)&lt;0,B101,0)</f>
        <v>0</v>
      </c>
      <c r="N101" s="2" t="n">
        <f aca="false">IF((L101*L100)&lt;0,K101,0)</f>
        <v>0</v>
      </c>
    </row>
    <row r="102" customFormat="false" ht="12.8" hidden="false" customHeight="false" outlineLevel="0" collapsed="false">
      <c r="A102" s="3" t="str">
        <f aca="false">IF((L102*L101)&lt;0,"=====&gt;","")</f>
        <v/>
      </c>
      <c r="B102" s="4" t="n">
        <v>0.0820000000000001</v>
      </c>
      <c r="C102" s="4" t="n">
        <f aca="false">B102/$B$8</f>
        <v>2.34285714285715</v>
      </c>
      <c r="D102" s="4" t="n">
        <f aca="false">C102+$B$9</f>
        <v>3.14285714285715</v>
      </c>
      <c r="E102" s="4" t="n">
        <f aca="false">1/D102</f>
        <v>0.318181818181818</v>
      </c>
      <c r="F102" s="4" t="n">
        <f aca="false">1/$B$9-E102</f>
        <v>0.931818181818182</v>
      </c>
      <c r="G102" s="4" t="n">
        <f aca="false">B102*($B$10+$B$11)</f>
        <v>18.86</v>
      </c>
      <c r="H102" s="4" t="n">
        <f aca="false">$D$6/1000*F102</f>
        <v>26.1654545454545</v>
      </c>
      <c r="I102" s="4" t="n">
        <f aca="false">H102*$B$12</f>
        <v>1.56992727272727</v>
      </c>
      <c r="J102" s="2" t="n">
        <f aca="false">I102*B$13</f>
        <v>42.3880363636364</v>
      </c>
      <c r="K102" s="2" t="n">
        <f aca="false">J102-G102</f>
        <v>23.5280363636363</v>
      </c>
      <c r="L102" s="2" t="n">
        <f aca="false">K102-K101</f>
        <v>-0.097211342785652</v>
      </c>
      <c r="M102" s="5" t="n">
        <f aca="false">IF((L102*L101)&lt;0,B102,0)</f>
        <v>0</v>
      </c>
      <c r="N102" s="2" t="n">
        <f aca="false">IF((L102*L101)&lt;0,K102,0)</f>
        <v>0</v>
      </c>
    </row>
    <row r="103" customFormat="false" ht="12.8" hidden="false" customHeight="false" outlineLevel="0" collapsed="false">
      <c r="A103" s="3" t="str">
        <f aca="false">IF((L103*L102)&lt;0,"=====&gt;","")</f>
        <v/>
      </c>
      <c r="B103" s="4" t="n">
        <v>0.0830000000000001</v>
      </c>
      <c r="C103" s="4" t="n">
        <f aca="false">B103/$B$8</f>
        <v>2.37142857142857</v>
      </c>
      <c r="D103" s="4" t="n">
        <f aca="false">C103+$B$9</f>
        <v>3.17142857142857</v>
      </c>
      <c r="E103" s="4" t="n">
        <f aca="false">1/D103</f>
        <v>0.315315315315315</v>
      </c>
      <c r="F103" s="4" t="n">
        <f aca="false">1/$B$9-E103</f>
        <v>0.934684684684685</v>
      </c>
      <c r="G103" s="4" t="n">
        <f aca="false">B103*($B$10+$B$11)</f>
        <v>19.09</v>
      </c>
      <c r="H103" s="4" t="n">
        <f aca="false">$D$6/1000*F103</f>
        <v>26.245945945946</v>
      </c>
      <c r="I103" s="4" t="n">
        <f aca="false">H103*$B$12</f>
        <v>1.57475675675676</v>
      </c>
      <c r="J103" s="2" t="n">
        <f aca="false">I103*B$13</f>
        <v>42.5184324324325</v>
      </c>
      <c r="K103" s="2" t="n">
        <f aca="false">J103-G103</f>
        <v>23.4284324324324</v>
      </c>
      <c r="L103" s="2" t="n">
        <f aca="false">K103-K102</f>
        <v>-0.0996039312039265</v>
      </c>
      <c r="M103" s="5" t="n">
        <f aca="false">IF((L103*L102)&lt;0,B103,0)</f>
        <v>0</v>
      </c>
      <c r="N103" s="2" t="n">
        <f aca="false">IF((L103*L102)&lt;0,K103,0)</f>
        <v>0</v>
      </c>
    </row>
    <row r="104" customFormat="false" ht="12.8" hidden="false" customHeight="false" outlineLevel="0" collapsed="false">
      <c r="A104" s="3" t="str">
        <f aca="false">IF((L104*L103)&lt;0,"=====&gt;","")</f>
        <v/>
      </c>
      <c r="B104" s="4" t="n">
        <v>0.0840000000000001</v>
      </c>
      <c r="C104" s="4" t="n">
        <f aca="false">B104/$B$8</f>
        <v>2.4</v>
      </c>
      <c r="D104" s="4" t="n">
        <f aca="false">C104+$B$9</f>
        <v>3.2</v>
      </c>
      <c r="E104" s="4" t="n">
        <f aca="false">1/D104</f>
        <v>0.3125</v>
      </c>
      <c r="F104" s="4" t="n">
        <f aca="false">1/$B$9-E104</f>
        <v>0.9375</v>
      </c>
      <c r="G104" s="4" t="n">
        <f aca="false">B104*($B$10+$B$11)</f>
        <v>19.32</v>
      </c>
      <c r="H104" s="4" t="n">
        <f aca="false">$D$6/1000*F104</f>
        <v>26.325</v>
      </c>
      <c r="I104" s="4" t="n">
        <f aca="false">H104*$B$12</f>
        <v>1.5795</v>
      </c>
      <c r="J104" s="2" t="n">
        <f aca="false">I104*B$13</f>
        <v>42.6465</v>
      </c>
      <c r="K104" s="2" t="n">
        <f aca="false">J104-G104</f>
        <v>23.3265</v>
      </c>
      <c r="L104" s="2" t="n">
        <f aca="false">K104-K103</f>
        <v>-0.101932432432438</v>
      </c>
      <c r="M104" s="5" t="n">
        <f aca="false">IF((L104*L103)&lt;0,B104,0)</f>
        <v>0</v>
      </c>
      <c r="N104" s="2" t="n">
        <f aca="false">IF((L104*L103)&lt;0,K104,0)</f>
        <v>0</v>
      </c>
    </row>
    <row r="105" customFormat="false" ht="12.8" hidden="false" customHeight="false" outlineLevel="0" collapsed="false">
      <c r="A105" s="3" t="str">
        <f aca="false">IF((L105*L104)&lt;0,"=====&gt;","")</f>
        <v/>
      </c>
      <c r="B105" s="4" t="n">
        <v>0.0850000000000001</v>
      </c>
      <c r="C105" s="4" t="n">
        <f aca="false">B105/$B$8</f>
        <v>2.42857142857143</v>
      </c>
      <c r="D105" s="4" t="n">
        <f aca="false">C105+$B$9</f>
        <v>3.22857142857143</v>
      </c>
      <c r="E105" s="4" t="n">
        <f aca="false">1/D105</f>
        <v>0.309734513274336</v>
      </c>
      <c r="F105" s="4" t="n">
        <f aca="false">1/$B$9-E105</f>
        <v>0.940265486725664</v>
      </c>
      <c r="G105" s="4" t="n">
        <f aca="false">B105*($B$10+$B$11)</f>
        <v>19.55</v>
      </c>
      <c r="H105" s="4" t="n">
        <f aca="false">$D$6/1000*F105</f>
        <v>26.4026548672566</v>
      </c>
      <c r="I105" s="4" t="n">
        <f aca="false">H105*$B$12</f>
        <v>1.5841592920354</v>
      </c>
      <c r="J105" s="2" t="n">
        <f aca="false">I105*B$13</f>
        <v>42.7723008849558</v>
      </c>
      <c r="K105" s="2" t="n">
        <f aca="false">J105-G105</f>
        <v>23.2223008849557</v>
      </c>
      <c r="L105" s="2" t="n">
        <f aca="false">K105-K104</f>
        <v>-0.104199115044253</v>
      </c>
      <c r="M105" s="5" t="n">
        <f aca="false">IF((L105*L104)&lt;0,B105,0)</f>
        <v>0</v>
      </c>
      <c r="N105" s="2" t="n">
        <f aca="false">IF((L105*L104)&lt;0,K105,0)</f>
        <v>0</v>
      </c>
    </row>
    <row r="106" customFormat="false" ht="12.8" hidden="false" customHeight="false" outlineLevel="0" collapsed="false">
      <c r="A106" s="3" t="str">
        <f aca="false">IF((L106*L105)&lt;0,"=====&gt;","")</f>
        <v/>
      </c>
      <c r="B106" s="4" t="n">
        <v>0.0860000000000001</v>
      </c>
      <c r="C106" s="4" t="n">
        <f aca="false">B106/$B$8</f>
        <v>2.45714285714286</v>
      </c>
      <c r="D106" s="4" t="n">
        <f aca="false">C106+$B$9</f>
        <v>3.25714285714286</v>
      </c>
      <c r="E106" s="4" t="n">
        <f aca="false">1/D106</f>
        <v>0.307017543859649</v>
      </c>
      <c r="F106" s="4" t="n">
        <f aca="false">1/$B$9-E106</f>
        <v>0.942982456140351</v>
      </c>
      <c r="G106" s="4" t="n">
        <f aca="false">B106*($B$10+$B$11)</f>
        <v>19.78</v>
      </c>
      <c r="H106" s="4" t="n">
        <f aca="false">$D$6/1000*F106</f>
        <v>26.4789473684211</v>
      </c>
      <c r="I106" s="4" t="n">
        <f aca="false">H106*$B$12</f>
        <v>1.58873684210526</v>
      </c>
      <c r="J106" s="2" t="n">
        <f aca="false">I106*B$13</f>
        <v>42.8958947368421</v>
      </c>
      <c r="K106" s="2" t="n">
        <f aca="false">J106-G106</f>
        <v>23.1158947368421</v>
      </c>
      <c r="L106" s="2" t="n">
        <f aca="false">K106-K105</f>
        <v>-0.106406148113638</v>
      </c>
      <c r="M106" s="5" t="n">
        <f aca="false">IF((L106*L105)&lt;0,B106,0)</f>
        <v>0</v>
      </c>
      <c r="N106" s="2" t="n">
        <f aca="false">IF((L106*L105)&lt;0,K106,0)</f>
        <v>0</v>
      </c>
    </row>
    <row r="107" customFormat="false" ht="12.8" hidden="false" customHeight="false" outlineLevel="0" collapsed="false">
      <c r="A107" s="3" t="str">
        <f aca="false">IF((L107*L106)&lt;0,"=====&gt;","")</f>
        <v/>
      </c>
      <c r="B107" s="4" t="n">
        <v>0.0870000000000001</v>
      </c>
      <c r="C107" s="4" t="n">
        <f aca="false">B107/$B$8</f>
        <v>2.48571428571429</v>
      </c>
      <c r="D107" s="4" t="n">
        <f aca="false">C107+$B$9</f>
        <v>3.28571428571429</v>
      </c>
      <c r="E107" s="4" t="n">
        <f aca="false">1/D107</f>
        <v>0.304347826086956</v>
      </c>
      <c r="F107" s="4" t="n">
        <f aca="false">1/$B$9-E107</f>
        <v>0.945652173913044</v>
      </c>
      <c r="G107" s="4" t="n">
        <f aca="false">B107*($B$10+$B$11)</f>
        <v>20.01</v>
      </c>
      <c r="H107" s="4" t="n">
        <f aca="false">$D$6/1000*F107</f>
        <v>26.5539130434783</v>
      </c>
      <c r="I107" s="4" t="n">
        <f aca="false">H107*$B$12</f>
        <v>1.5932347826087</v>
      </c>
      <c r="J107" s="2" t="n">
        <f aca="false">I107*B$13</f>
        <v>43.0173391304348</v>
      </c>
      <c r="K107" s="2" t="n">
        <f aca="false">J107-G107</f>
        <v>23.0073391304348</v>
      </c>
      <c r="L107" s="2" t="n">
        <f aca="false">K107-K106</f>
        <v>-0.108555606407325</v>
      </c>
      <c r="M107" s="5" t="n">
        <f aca="false">IF((L107*L106)&lt;0,B107,0)</f>
        <v>0</v>
      </c>
      <c r="N107" s="2" t="n">
        <f aca="false">IF((L107*L106)&lt;0,K107,0)</f>
        <v>0</v>
      </c>
    </row>
    <row r="108" customFormat="false" ht="12.8" hidden="false" customHeight="false" outlineLevel="0" collapsed="false">
      <c r="A108" s="3" t="str">
        <f aca="false">IF((L108*L107)&lt;0,"=====&gt;","")</f>
        <v/>
      </c>
      <c r="B108" s="4" t="n">
        <v>0.0880000000000001</v>
      </c>
      <c r="C108" s="4" t="n">
        <f aca="false">B108/$B$8</f>
        <v>2.51428571428572</v>
      </c>
      <c r="D108" s="4" t="n">
        <f aca="false">C108+$B$9</f>
        <v>3.31428571428572</v>
      </c>
      <c r="E108" s="4" t="n">
        <f aca="false">1/D108</f>
        <v>0.301724137931034</v>
      </c>
      <c r="F108" s="4" t="n">
        <f aca="false">1/$B$9-E108</f>
        <v>0.948275862068966</v>
      </c>
      <c r="G108" s="4" t="n">
        <f aca="false">B108*($B$10+$B$11)</f>
        <v>20.24</v>
      </c>
      <c r="H108" s="4" t="n">
        <f aca="false">$D$6/1000*F108</f>
        <v>26.6275862068966</v>
      </c>
      <c r="I108" s="4" t="n">
        <f aca="false">H108*$B$12</f>
        <v>1.59765517241379</v>
      </c>
      <c r="J108" s="2" t="n">
        <f aca="false">I108*B$13</f>
        <v>43.1366896551724</v>
      </c>
      <c r="K108" s="2" t="n">
        <f aca="false">J108-G108</f>
        <v>22.8966896551724</v>
      </c>
      <c r="L108" s="2" t="n">
        <f aca="false">K108-K107</f>
        <v>-0.11064947526237</v>
      </c>
      <c r="M108" s="5" t="n">
        <f aca="false">IF((L108*L107)&lt;0,B108,0)</f>
        <v>0</v>
      </c>
      <c r="N108" s="2" t="n">
        <f aca="false">IF((L108*L107)&lt;0,K108,0)</f>
        <v>0</v>
      </c>
    </row>
    <row r="109" customFormat="false" ht="12.8" hidden="false" customHeight="false" outlineLevel="0" collapsed="false">
      <c r="A109" s="3" t="str">
        <f aca="false">IF((L109*L108)&lt;0,"=====&gt;","")</f>
        <v/>
      </c>
      <c r="B109" s="4" t="n">
        <v>0.0890000000000001</v>
      </c>
      <c r="C109" s="4" t="n">
        <f aca="false">B109/$B$8</f>
        <v>2.54285714285715</v>
      </c>
      <c r="D109" s="4" t="n">
        <f aca="false">C109+$B$9</f>
        <v>3.34285714285715</v>
      </c>
      <c r="E109" s="4" t="n">
        <f aca="false">1/D109</f>
        <v>0.299145299145299</v>
      </c>
      <c r="F109" s="4" t="n">
        <f aca="false">1/$B$9-E109</f>
        <v>0.950854700854701</v>
      </c>
      <c r="G109" s="4" t="n">
        <f aca="false">B109*($B$10+$B$11)</f>
        <v>20.47</v>
      </c>
      <c r="H109" s="4" t="n">
        <f aca="false">$D$6/1000*F109</f>
        <v>26.7</v>
      </c>
      <c r="I109" s="4" t="n">
        <f aca="false">H109*$B$12</f>
        <v>1.602</v>
      </c>
      <c r="J109" s="2" t="n">
        <f aca="false">I109*B$13</f>
        <v>43.254</v>
      </c>
      <c r="K109" s="2" t="n">
        <f aca="false">J109-G109</f>
        <v>22.784</v>
      </c>
      <c r="L109" s="2" t="n">
        <f aca="false">K109-K108</f>
        <v>-0.112689655172414</v>
      </c>
      <c r="M109" s="5" t="n">
        <f aca="false">IF((L109*L108)&lt;0,B109,0)</f>
        <v>0</v>
      </c>
      <c r="N109" s="2" t="n">
        <f aca="false">IF((L109*L108)&lt;0,K109,0)</f>
        <v>0</v>
      </c>
    </row>
    <row r="110" customFormat="false" ht="12.8" hidden="false" customHeight="false" outlineLevel="0" collapsed="false">
      <c r="A110" s="3" t="str">
        <f aca="false">IF((L110*L109)&lt;0,"=====&gt;","")</f>
        <v/>
      </c>
      <c r="B110" s="4" t="n">
        <v>0.0900000000000001</v>
      </c>
      <c r="C110" s="4" t="n">
        <f aca="false">B110/$B$8</f>
        <v>2.57142857142857</v>
      </c>
      <c r="D110" s="4" t="n">
        <f aca="false">C110+$B$9</f>
        <v>3.37142857142857</v>
      </c>
      <c r="E110" s="4" t="n">
        <f aca="false">1/D110</f>
        <v>0.296610169491525</v>
      </c>
      <c r="F110" s="4" t="n">
        <f aca="false">1/$B$9-E110</f>
        <v>0.953389830508475</v>
      </c>
      <c r="G110" s="4" t="n">
        <f aca="false">B110*($B$10+$B$11)</f>
        <v>20.7</v>
      </c>
      <c r="H110" s="4" t="n">
        <f aca="false">$D$6/1000*F110</f>
        <v>26.771186440678</v>
      </c>
      <c r="I110" s="4" t="n">
        <f aca="false">H110*$B$12</f>
        <v>1.60627118644068</v>
      </c>
      <c r="J110" s="2" t="n">
        <f aca="false">I110*B$13</f>
        <v>43.3693220338983</v>
      </c>
      <c r="K110" s="2" t="n">
        <f aca="false">J110-G110</f>
        <v>22.6693220338983</v>
      </c>
      <c r="L110" s="2" t="n">
        <f aca="false">K110-K109</f>
        <v>-0.114677966101699</v>
      </c>
      <c r="M110" s="5" t="n">
        <f aca="false">IF((L110*L109)&lt;0,B110,0)</f>
        <v>0</v>
      </c>
      <c r="N110" s="2" t="n">
        <f aca="false">IF((L110*L109)&lt;0,K110,0)</f>
        <v>0</v>
      </c>
    </row>
    <row r="111" customFormat="false" ht="12.8" hidden="false" customHeight="false" outlineLevel="0" collapsed="false">
      <c r="A111" s="3" t="str">
        <f aca="false">IF((L111*L110)&lt;0,"=====&gt;","")</f>
        <v/>
      </c>
      <c r="B111" s="4" t="n">
        <v>0.0910000000000001</v>
      </c>
      <c r="C111" s="4" t="n">
        <f aca="false">B111/$B$8</f>
        <v>2.6</v>
      </c>
      <c r="D111" s="4" t="n">
        <f aca="false">C111+$B$9</f>
        <v>3.4</v>
      </c>
      <c r="E111" s="4" t="n">
        <f aca="false">1/D111</f>
        <v>0.294117647058823</v>
      </c>
      <c r="F111" s="4" t="n">
        <f aca="false">1/$B$9-E111</f>
        <v>0.955882352941177</v>
      </c>
      <c r="G111" s="4" t="n">
        <f aca="false">B111*($B$10+$B$11)</f>
        <v>20.93</v>
      </c>
      <c r="H111" s="4" t="n">
        <f aca="false">$D$6/1000*F111</f>
        <v>26.8411764705882</v>
      </c>
      <c r="I111" s="4" t="n">
        <f aca="false">H111*$B$12</f>
        <v>1.61047058823529</v>
      </c>
      <c r="J111" s="2" t="n">
        <f aca="false">I111*B$13</f>
        <v>43.4827058823529</v>
      </c>
      <c r="K111" s="2" t="n">
        <f aca="false">J111-G111</f>
        <v>22.5527058823529</v>
      </c>
      <c r="L111" s="2" t="n">
        <f aca="false">K111-K110</f>
        <v>-0.116616151545369</v>
      </c>
      <c r="M111" s="5" t="n">
        <f aca="false">IF((L111*L110)&lt;0,B111,0)</f>
        <v>0</v>
      </c>
      <c r="N111" s="2" t="n">
        <f aca="false">IF((L111*L110)&lt;0,K111,0)</f>
        <v>0</v>
      </c>
    </row>
    <row r="112" customFormat="false" ht="12.8" hidden="false" customHeight="false" outlineLevel="0" collapsed="false">
      <c r="A112" s="3" t="str">
        <f aca="false">IF((L112*L111)&lt;0,"=====&gt;","")</f>
        <v/>
      </c>
      <c r="B112" s="4" t="n">
        <v>0.0920000000000001</v>
      </c>
      <c r="C112" s="4" t="n">
        <f aca="false">B112/$B$8</f>
        <v>2.62857142857143</v>
      </c>
      <c r="D112" s="4" t="n">
        <f aca="false">C112+$B$9</f>
        <v>3.42857142857143</v>
      </c>
      <c r="E112" s="4" t="n">
        <f aca="false">1/D112</f>
        <v>0.291666666666666</v>
      </c>
      <c r="F112" s="4" t="n">
        <f aca="false">1/$B$9-E112</f>
        <v>0.958333333333334</v>
      </c>
      <c r="G112" s="4" t="n">
        <f aca="false">B112*($B$10+$B$11)</f>
        <v>21.16</v>
      </c>
      <c r="H112" s="4" t="n">
        <f aca="false">$D$6/1000*F112</f>
        <v>26.91</v>
      </c>
      <c r="I112" s="4" t="n">
        <f aca="false">H112*$B$12</f>
        <v>1.6146</v>
      </c>
      <c r="J112" s="2" t="n">
        <f aca="false">I112*B$13</f>
        <v>43.5942</v>
      </c>
      <c r="K112" s="2" t="n">
        <f aca="false">J112-G112</f>
        <v>22.4342</v>
      </c>
      <c r="L112" s="2" t="n">
        <f aca="false">K112-K111</f>
        <v>-0.118505882352924</v>
      </c>
      <c r="M112" s="5" t="n">
        <f aca="false">IF((L112*L111)&lt;0,B112,0)</f>
        <v>0</v>
      </c>
      <c r="N112" s="2" t="n">
        <f aca="false">IF((L112*L111)&lt;0,K112,0)</f>
        <v>0</v>
      </c>
    </row>
    <row r="113" customFormat="false" ht="12.8" hidden="false" customHeight="false" outlineLevel="0" collapsed="false">
      <c r="A113" s="3" t="str">
        <f aca="false">IF((L113*L112)&lt;0,"=====&gt;","")</f>
        <v/>
      </c>
      <c r="B113" s="4" t="n">
        <v>0.0930000000000001</v>
      </c>
      <c r="C113" s="4" t="n">
        <f aca="false">B113/$B$8</f>
        <v>2.65714285714286</v>
      </c>
      <c r="D113" s="4" t="n">
        <f aca="false">C113+$B$9</f>
        <v>3.45714285714286</v>
      </c>
      <c r="E113" s="4" t="n">
        <f aca="false">1/D113</f>
        <v>0.289256198347107</v>
      </c>
      <c r="F113" s="4" t="n">
        <f aca="false">1/$B$9-E113</f>
        <v>0.960743801652893</v>
      </c>
      <c r="G113" s="4" t="n">
        <f aca="false">B113*($B$10+$B$11)</f>
        <v>21.39</v>
      </c>
      <c r="H113" s="4" t="n">
        <f aca="false">$D$6/1000*F113</f>
        <v>26.9776859504132</v>
      </c>
      <c r="I113" s="4" t="n">
        <f aca="false">H113*$B$12</f>
        <v>1.61866115702479</v>
      </c>
      <c r="J113" s="2" t="n">
        <f aca="false">I113*B$13</f>
        <v>43.7038512396694</v>
      </c>
      <c r="K113" s="2" t="n">
        <f aca="false">J113-G113</f>
        <v>22.3138512396694</v>
      </c>
      <c r="L113" s="2" t="n">
        <f aca="false">K113-K112</f>
        <v>-0.120348760330582</v>
      </c>
      <c r="M113" s="5" t="n">
        <f aca="false">IF((L113*L112)&lt;0,B113,0)</f>
        <v>0</v>
      </c>
      <c r="N113" s="2" t="n">
        <f aca="false">IF((L113*L112)&lt;0,K113,0)</f>
        <v>0</v>
      </c>
    </row>
    <row r="114" customFormat="false" ht="12.8" hidden="false" customHeight="false" outlineLevel="0" collapsed="false">
      <c r="A114" s="3" t="str">
        <f aca="false">IF((L114*L113)&lt;0,"=====&gt;","")</f>
        <v/>
      </c>
      <c r="B114" s="4" t="n">
        <v>0.0940000000000001</v>
      </c>
      <c r="C114" s="4" t="n">
        <f aca="false">B114/$B$8</f>
        <v>2.68571428571429</v>
      </c>
      <c r="D114" s="4" t="n">
        <f aca="false">C114+$B$9</f>
        <v>3.48571428571429</v>
      </c>
      <c r="E114" s="4" t="n">
        <f aca="false">1/D114</f>
        <v>0.286885245901639</v>
      </c>
      <c r="F114" s="4" t="n">
        <f aca="false">1/$B$9-E114</f>
        <v>0.963114754098361</v>
      </c>
      <c r="G114" s="4" t="n">
        <f aca="false">B114*($B$10+$B$11)</f>
        <v>21.62</v>
      </c>
      <c r="H114" s="4" t="n">
        <f aca="false">$D$6/1000*F114</f>
        <v>27.044262295082</v>
      </c>
      <c r="I114" s="4" t="n">
        <f aca="false">H114*$B$12</f>
        <v>1.62265573770492</v>
      </c>
      <c r="J114" s="2" t="n">
        <f aca="false">I114*B$13</f>
        <v>43.8117049180328</v>
      </c>
      <c r="K114" s="2" t="n">
        <f aca="false">J114-G114</f>
        <v>22.1917049180328</v>
      </c>
      <c r="L114" s="2" t="n">
        <f aca="false">K114-K113</f>
        <v>-0.122146321636638</v>
      </c>
      <c r="M114" s="5" t="n">
        <f aca="false">IF((L114*L113)&lt;0,B114,0)</f>
        <v>0</v>
      </c>
      <c r="N114" s="2" t="n">
        <f aca="false">IF((L114*L113)&lt;0,K114,0)</f>
        <v>0</v>
      </c>
    </row>
    <row r="115" customFormat="false" ht="12.8" hidden="false" customHeight="false" outlineLevel="0" collapsed="false">
      <c r="A115" s="3" t="str">
        <f aca="false">IF((L115*L114)&lt;0,"=====&gt;","")</f>
        <v/>
      </c>
      <c r="B115" s="4" t="n">
        <v>0.0950000000000001</v>
      </c>
      <c r="C115" s="4" t="n">
        <f aca="false">B115/$B$8</f>
        <v>2.71428571428572</v>
      </c>
      <c r="D115" s="4" t="n">
        <f aca="false">C115+$B$9</f>
        <v>3.51428571428572</v>
      </c>
      <c r="E115" s="4" t="n">
        <f aca="false">1/D115</f>
        <v>0.284552845528455</v>
      </c>
      <c r="F115" s="4" t="n">
        <f aca="false">1/$B$9-E115</f>
        <v>0.965447154471545</v>
      </c>
      <c r="G115" s="4" t="n">
        <f aca="false">B115*($B$10+$B$11)</f>
        <v>21.85</v>
      </c>
      <c r="H115" s="4" t="n">
        <f aca="false">$D$6/1000*F115</f>
        <v>27.109756097561</v>
      </c>
      <c r="I115" s="4" t="n">
        <f aca="false">H115*$B$12</f>
        <v>1.62658536585366</v>
      </c>
      <c r="J115" s="2" t="n">
        <f aca="false">I115*B$13</f>
        <v>43.9178048780488</v>
      </c>
      <c r="K115" s="2" t="n">
        <f aca="false">J115-G115</f>
        <v>22.0678048780488</v>
      </c>
      <c r="L115" s="2" t="n">
        <f aca="false">K115-K114</f>
        <v>-0.123900039984012</v>
      </c>
      <c r="M115" s="5" t="n">
        <f aca="false">IF((L115*L114)&lt;0,B115,0)</f>
        <v>0</v>
      </c>
      <c r="N115" s="2" t="n">
        <f aca="false">IF((L115*L114)&lt;0,K115,0)</f>
        <v>0</v>
      </c>
    </row>
    <row r="116" customFormat="false" ht="12.8" hidden="false" customHeight="false" outlineLevel="0" collapsed="false">
      <c r="A116" s="3" t="str">
        <f aca="false">IF((L116*L115)&lt;0,"=====&gt;","")</f>
        <v/>
      </c>
      <c r="B116" s="4" t="n">
        <v>0.0960000000000001</v>
      </c>
      <c r="C116" s="4" t="n">
        <f aca="false">B116/$B$8</f>
        <v>2.74285714285715</v>
      </c>
      <c r="D116" s="4" t="n">
        <f aca="false">C116+$B$9</f>
        <v>3.54285714285715</v>
      </c>
      <c r="E116" s="4" t="n">
        <f aca="false">1/D116</f>
        <v>0.282258064516129</v>
      </c>
      <c r="F116" s="4" t="n">
        <f aca="false">1/$B$9-E116</f>
        <v>0.967741935483871</v>
      </c>
      <c r="G116" s="4" t="n">
        <f aca="false">B116*($B$10+$B$11)</f>
        <v>22.08</v>
      </c>
      <c r="H116" s="4" t="n">
        <f aca="false">$D$6/1000*F116</f>
        <v>27.1741935483871</v>
      </c>
      <c r="I116" s="4" t="n">
        <f aca="false">H116*$B$12</f>
        <v>1.63045161290323</v>
      </c>
      <c r="J116" s="2" t="n">
        <f aca="false">I116*B$13</f>
        <v>44.0221935483871</v>
      </c>
      <c r="K116" s="2" t="n">
        <f aca="false">J116-G116</f>
        <v>21.9421935483871</v>
      </c>
      <c r="L116" s="2" t="n">
        <f aca="false">K116-K115</f>
        <v>-0.125611329661684</v>
      </c>
      <c r="M116" s="5" t="n">
        <f aca="false">IF((L116*L115)&lt;0,B116,0)</f>
        <v>0</v>
      </c>
      <c r="N116" s="2" t="n">
        <f aca="false">IF((L116*L115)&lt;0,K116,0)</f>
        <v>0</v>
      </c>
    </row>
    <row r="117" customFormat="false" ht="12.8" hidden="false" customHeight="false" outlineLevel="0" collapsed="false">
      <c r="A117" s="3" t="str">
        <f aca="false">IF((L117*L116)&lt;0,"=====&gt;","")</f>
        <v/>
      </c>
      <c r="B117" s="4" t="n">
        <v>0.0970000000000001</v>
      </c>
      <c r="C117" s="4" t="n">
        <f aca="false">B117/$B$8</f>
        <v>2.77142857142857</v>
      </c>
      <c r="D117" s="4" t="n">
        <f aca="false">C117+$B$9</f>
        <v>3.57142857142857</v>
      </c>
      <c r="E117" s="4" t="n">
        <f aca="false">1/D117</f>
        <v>0.28</v>
      </c>
      <c r="F117" s="4" t="n">
        <f aca="false">1/$B$9-E117</f>
        <v>0.97</v>
      </c>
      <c r="G117" s="4" t="n">
        <f aca="false">B117*($B$10+$B$11)</f>
        <v>22.31</v>
      </c>
      <c r="H117" s="4" t="n">
        <f aca="false">$D$6/1000*F117</f>
        <v>27.2376</v>
      </c>
      <c r="I117" s="4" t="n">
        <f aca="false">H117*$B$12</f>
        <v>1.634256</v>
      </c>
      <c r="J117" s="2" t="n">
        <f aca="false">I117*B$13</f>
        <v>44.124912</v>
      </c>
      <c r="K117" s="2" t="n">
        <f aca="false">J117-G117</f>
        <v>21.814912</v>
      </c>
      <c r="L117" s="2" t="n">
        <f aca="false">K117-K116</f>
        <v>-0.127281548387099</v>
      </c>
      <c r="M117" s="5" t="n">
        <f aca="false">IF((L117*L116)&lt;0,B117,0)</f>
        <v>0</v>
      </c>
      <c r="N117" s="2" t="n">
        <f aca="false">IF((L117*L116)&lt;0,K117,0)</f>
        <v>0</v>
      </c>
    </row>
    <row r="118" customFormat="false" ht="12.8" hidden="false" customHeight="false" outlineLevel="0" collapsed="false">
      <c r="A118" s="3" t="str">
        <f aca="false">IF((L118*L117)&lt;0,"=====&gt;","")</f>
        <v/>
      </c>
      <c r="B118" s="4" t="n">
        <v>0.0980000000000001</v>
      </c>
      <c r="C118" s="4" t="n">
        <f aca="false">B118/$B$8</f>
        <v>2.8</v>
      </c>
      <c r="D118" s="4" t="n">
        <f aca="false">C118+$B$9</f>
        <v>3.6</v>
      </c>
      <c r="E118" s="4" t="n">
        <f aca="false">1/D118</f>
        <v>0.277777777777778</v>
      </c>
      <c r="F118" s="4" t="n">
        <f aca="false">1/$B$9-E118</f>
        <v>0.972222222222222</v>
      </c>
      <c r="G118" s="4" t="n">
        <f aca="false">B118*($B$10+$B$11)</f>
        <v>22.54</v>
      </c>
      <c r="H118" s="4" t="n">
        <f aca="false">$D$6/1000*F118</f>
        <v>27.3</v>
      </c>
      <c r="I118" s="4" t="n">
        <f aca="false">H118*$B$12</f>
        <v>1.638</v>
      </c>
      <c r="J118" s="2" t="n">
        <f aca="false">I118*B$13</f>
        <v>44.226</v>
      </c>
      <c r="K118" s="2" t="n">
        <f aca="false">J118-G118</f>
        <v>21.686</v>
      </c>
      <c r="L118" s="2" t="n">
        <f aca="false">K118-K117</f>
        <v>-0.128912000000003</v>
      </c>
      <c r="M118" s="5" t="n">
        <f aca="false">IF((L118*L117)&lt;0,B118,0)</f>
        <v>0</v>
      </c>
      <c r="N118" s="2" t="n">
        <f aca="false">IF((L118*L117)&lt;0,K118,0)</f>
        <v>0</v>
      </c>
    </row>
    <row r="119" customFormat="false" ht="12.8" hidden="false" customHeight="false" outlineLevel="0" collapsed="false">
      <c r="A119" s="3" t="str">
        <f aca="false">IF((L119*L118)&lt;0,"=====&gt;","")</f>
        <v/>
      </c>
      <c r="B119" s="4" t="n">
        <v>0.0990000000000001</v>
      </c>
      <c r="C119" s="4" t="n">
        <f aca="false">B119/$B$8</f>
        <v>2.82857142857143</v>
      </c>
      <c r="D119" s="4" t="n">
        <f aca="false">C119+$B$9</f>
        <v>3.62857142857143</v>
      </c>
      <c r="E119" s="4" t="n">
        <f aca="false">1/D119</f>
        <v>0.275590551181102</v>
      </c>
      <c r="F119" s="4" t="n">
        <f aca="false">1/$B$9-E119</f>
        <v>0.974409448818898</v>
      </c>
      <c r="G119" s="4" t="n">
        <f aca="false">B119*($B$10+$B$11)</f>
        <v>22.77</v>
      </c>
      <c r="H119" s="4" t="n">
        <f aca="false">$D$6/1000*F119</f>
        <v>27.3614173228346</v>
      </c>
      <c r="I119" s="4" t="n">
        <f aca="false">H119*$B$12</f>
        <v>1.64168503937008</v>
      </c>
      <c r="J119" s="2" t="n">
        <f aca="false">I119*B$13</f>
        <v>44.3254960629921</v>
      </c>
      <c r="K119" s="2" t="n">
        <f aca="false">J119-G119</f>
        <v>21.5554960629921</v>
      </c>
      <c r="L119" s="2" t="n">
        <f aca="false">K119-K118</f>
        <v>-0.130503937007862</v>
      </c>
      <c r="M119" s="5" t="n">
        <f aca="false">IF((L119*L118)&lt;0,B119,0)</f>
        <v>0</v>
      </c>
      <c r="N119" s="2" t="n">
        <f aca="false">IF((L119*L118)&lt;0,K119,0)</f>
        <v>0</v>
      </c>
    </row>
    <row r="120" customFormat="false" ht="12.8" hidden="false" customHeight="false" outlineLevel="0" collapsed="false">
      <c r="A120" s="3" t="str">
        <f aca="false">IF((L120*L119)&lt;0,"=====&gt;","")</f>
        <v/>
      </c>
      <c r="B120" s="4" t="n">
        <v>0.1</v>
      </c>
      <c r="C120" s="4" t="n">
        <f aca="false">B120/$B$8</f>
        <v>2.85714285714286</v>
      </c>
      <c r="D120" s="4" t="n">
        <f aca="false">C120+$B$9</f>
        <v>3.65714285714286</v>
      </c>
      <c r="E120" s="4" t="n">
        <f aca="false">1/D120</f>
        <v>0.2734375</v>
      </c>
      <c r="F120" s="4" t="n">
        <f aca="false">1/$B$9-E120</f>
        <v>0.9765625</v>
      </c>
      <c r="G120" s="4" t="n">
        <f aca="false">B120*($B$10+$B$11)</f>
        <v>23</v>
      </c>
      <c r="H120" s="4" t="n">
        <f aca="false">$D$6/1000*F120</f>
        <v>27.421875</v>
      </c>
      <c r="I120" s="4" t="n">
        <f aca="false">H120*$B$12</f>
        <v>1.6453125</v>
      </c>
      <c r="J120" s="2" t="n">
        <f aca="false">I120*B$13</f>
        <v>44.4234375</v>
      </c>
      <c r="K120" s="2" t="n">
        <f aca="false">J120-G120</f>
        <v>21.4234375</v>
      </c>
      <c r="L120" s="2" t="n">
        <f aca="false">K120-K119</f>
        <v>-0.132058562992114</v>
      </c>
      <c r="M120" s="5" t="n">
        <f aca="false">IF((L120*L119)&lt;0,B120,0)</f>
        <v>0</v>
      </c>
      <c r="N120" s="2" t="n">
        <f aca="false">IF((L120*L119)&lt;0,K120,0)</f>
        <v>0</v>
      </c>
    </row>
    <row r="121" customFormat="false" ht="12.8" hidden="false" customHeight="false" outlineLevel="0" collapsed="false">
      <c r="A121" s="3" t="str">
        <f aca="false">IF((L121*L120)&lt;0,"=====&gt;","")</f>
        <v/>
      </c>
      <c r="B121" s="4" t="n">
        <v>0.101</v>
      </c>
      <c r="C121" s="4" t="n">
        <f aca="false">B121/$B$8</f>
        <v>2.88571428571429</v>
      </c>
      <c r="D121" s="4" t="n">
        <f aca="false">C121+$B$9</f>
        <v>3.68571428571429</v>
      </c>
      <c r="E121" s="4" t="n">
        <f aca="false">1/D121</f>
        <v>0.271317829457364</v>
      </c>
      <c r="F121" s="4" t="n">
        <f aca="false">1/$B$9-E121</f>
        <v>0.978682170542636</v>
      </c>
      <c r="G121" s="4" t="n">
        <f aca="false">B121*($B$10+$B$11)</f>
        <v>23.23</v>
      </c>
      <c r="H121" s="4" t="n">
        <f aca="false">$D$6/1000*F121</f>
        <v>27.4813953488372</v>
      </c>
      <c r="I121" s="4" t="n">
        <f aca="false">H121*$B$12</f>
        <v>1.64888372093023</v>
      </c>
      <c r="J121" s="2" t="n">
        <f aca="false">I121*B$13</f>
        <v>44.5198604651163</v>
      </c>
      <c r="K121" s="2" t="n">
        <f aca="false">J121-G121</f>
        <v>21.2898604651163</v>
      </c>
      <c r="L121" s="2" t="n">
        <f aca="false">K121-K120</f>
        <v>-0.133577034883725</v>
      </c>
      <c r="M121" s="5" t="n">
        <f aca="false">IF((L121*L120)&lt;0,B121,0)</f>
        <v>0</v>
      </c>
      <c r="N121" s="2" t="n">
        <f aca="false">IF((L121*L120)&lt;0,K121,0)</f>
        <v>0</v>
      </c>
    </row>
    <row r="122" customFormat="false" ht="12.8" hidden="false" customHeight="false" outlineLevel="0" collapsed="false">
      <c r="A122" s="3" t="str">
        <f aca="false">IF((L122*L121)&lt;0,"=====&gt;","")</f>
        <v/>
      </c>
      <c r="B122" s="4" t="n">
        <v>0.102</v>
      </c>
      <c r="C122" s="4" t="n">
        <f aca="false">B122/$B$8</f>
        <v>2.91428571428571</v>
      </c>
      <c r="D122" s="4" t="n">
        <f aca="false">C122+$B$9</f>
        <v>3.71428571428571</v>
      </c>
      <c r="E122" s="4" t="n">
        <f aca="false">1/D122</f>
        <v>0.269230769230769</v>
      </c>
      <c r="F122" s="4" t="n">
        <f aca="false">1/$B$9-E122</f>
        <v>0.980769230769231</v>
      </c>
      <c r="G122" s="4" t="n">
        <f aca="false">B122*($B$10+$B$11)</f>
        <v>23.46</v>
      </c>
      <c r="H122" s="4" t="n">
        <f aca="false">$D$6/1000*F122</f>
        <v>27.54</v>
      </c>
      <c r="I122" s="4" t="n">
        <f aca="false">H122*$B$12</f>
        <v>1.6524</v>
      </c>
      <c r="J122" s="2" t="n">
        <f aca="false">I122*B$13</f>
        <v>44.6148</v>
      </c>
      <c r="K122" s="2" t="n">
        <f aca="false">J122-G122</f>
        <v>21.1548</v>
      </c>
      <c r="L122" s="2" t="n">
        <f aca="false">K122-K121</f>
        <v>-0.135060465116279</v>
      </c>
      <c r="M122" s="5" t="n">
        <f aca="false">IF((L122*L121)&lt;0,B122,0)</f>
        <v>0</v>
      </c>
      <c r="N122" s="2" t="n">
        <f aca="false">IF((L122*L121)&lt;0,K122,0)</f>
        <v>0</v>
      </c>
    </row>
    <row r="123" customFormat="false" ht="12.8" hidden="false" customHeight="false" outlineLevel="0" collapsed="false">
      <c r="A123" s="3" t="str">
        <f aca="false">IF((L123*L122)&lt;0,"=====&gt;","")</f>
        <v/>
      </c>
      <c r="B123" s="4" t="n">
        <v>0.103</v>
      </c>
      <c r="C123" s="4" t="n">
        <f aca="false">B123/$B$8</f>
        <v>2.94285714285714</v>
      </c>
      <c r="D123" s="4" t="n">
        <f aca="false">C123+$B$9</f>
        <v>3.74285714285714</v>
      </c>
      <c r="E123" s="4" t="n">
        <f aca="false">1/D123</f>
        <v>0.267175572519084</v>
      </c>
      <c r="F123" s="4" t="n">
        <f aca="false">1/$B$9-E123</f>
        <v>0.982824427480916</v>
      </c>
      <c r="G123" s="4" t="n">
        <f aca="false">B123*($B$10+$B$11)</f>
        <v>23.69</v>
      </c>
      <c r="H123" s="4" t="n">
        <f aca="false">$D$6/1000*F123</f>
        <v>27.5977099236641</v>
      </c>
      <c r="I123" s="4" t="n">
        <f aca="false">H123*$B$12</f>
        <v>1.65586259541985</v>
      </c>
      <c r="J123" s="2" t="n">
        <f aca="false">I123*B$13</f>
        <v>44.7082900763359</v>
      </c>
      <c r="K123" s="2" t="n">
        <f aca="false">J123-G123</f>
        <v>21.0182900763359</v>
      </c>
      <c r="L123" s="2" t="n">
        <f aca="false">K123-K122</f>
        <v>-0.136509923664125</v>
      </c>
      <c r="M123" s="5" t="n">
        <f aca="false">IF((L123*L122)&lt;0,B123,0)</f>
        <v>0</v>
      </c>
      <c r="N123" s="2" t="n">
        <f aca="false">IF((L123*L122)&lt;0,K123,0)</f>
        <v>0</v>
      </c>
    </row>
    <row r="124" customFormat="false" ht="12.8" hidden="false" customHeight="false" outlineLevel="0" collapsed="false">
      <c r="A124" s="3" t="str">
        <f aca="false">IF((L124*L123)&lt;0,"=====&gt;","")</f>
        <v/>
      </c>
      <c r="B124" s="4" t="n">
        <v>0.104</v>
      </c>
      <c r="C124" s="4" t="n">
        <f aca="false">B124/$B$8</f>
        <v>2.97142857142857</v>
      </c>
      <c r="D124" s="4" t="n">
        <f aca="false">C124+$B$9</f>
        <v>3.77142857142857</v>
      </c>
      <c r="E124" s="4" t="n">
        <f aca="false">1/D124</f>
        <v>0.265151515151515</v>
      </c>
      <c r="F124" s="4" t="n">
        <f aca="false">1/$B$9-E124</f>
        <v>0.984848484848485</v>
      </c>
      <c r="G124" s="4" t="n">
        <f aca="false">B124*($B$10+$B$11)</f>
        <v>23.92</v>
      </c>
      <c r="H124" s="4" t="n">
        <f aca="false">$D$6/1000*F124</f>
        <v>27.6545454545455</v>
      </c>
      <c r="I124" s="4" t="n">
        <f aca="false">H124*$B$12</f>
        <v>1.65927272727273</v>
      </c>
      <c r="J124" s="2" t="n">
        <f aca="false">I124*B$13</f>
        <v>44.8003636363636</v>
      </c>
      <c r="K124" s="2" t="n">
        <f aca="false">J124-G124</f>
        <v>20.8803636363636</v>
      </c>
      <c r="L124" s="2" t="n">
        <f aca="false">K124-K123</f>
        <v>-0.137926439972244</v>
      </c>
      <c r="M124" s="5" t="n">
        <f aca="false">IF((L124*L123)&lt;0,B124,0)</f>
        <v>0</v>
      </c>
      <c r="N124" s="2" t="n">
        <f aca="false">IF((L124*L123)&lt;0,K124,0)</f>
        <v>0</v>
      </c>
    </row>
    <row r="125" customFormat="false" ht="12.8" hidden="false" customHeight="false" outlineLevel="0" collapsed="false">
      <c r="A125" s="3" t="str">
        <f aca="false">IF((L125*L124)&lt;0,"=====&gt;","")</f>
        <v/>
      </c>
      <c r="B125" s="4" t="n">
        <v>0.105</v>
      </c>
      <c r="C125" s="4" t="n">
        <f aca="false">B125/$B$8</f>
        <v>3</v>
      </c>
      <c r="D125" s="4" t="n">
        <f aca="false">C125+$B$9</f>
        <v>3.8</v>
      </c>
      <c r="E125" s="4" t="n">
        <f aca="false">1/D125</f>
        <v>0.263157894736842</v>
      </c>
      <c r="F125" s="4" t="n">
        <f aca="false">1/$B$9-E125</f>
        <v>0.986842105263158</v>
      </c>
      <c r="G125" s="4" t="n">
        <f aca="false">B125*($B$10+$B$11)</f>
        <v>24.15</v>
      </c>
      <c r="H125" s="4" t="n">
        <f aca="false">$D$6/1000*F125</f>
        <v>27.7105263157895</v>
      </c>
      <c r="I125" s="4" t="n">
        <f aca="false">H125*$B$12</f>
        <v>1.66263157894737</v>
      </c>
      <c r="J125" s="2" t="n">
        <f aca="false">I125*B$13</f>
        <v>44.8910526315789</v>
      </c>
      <c r="K125" s="2" t="n">
        <f aca="false">J125-G125</f>
        <v>20.7410526315789</v>
      </c>
      <c r="L125" s="2" t="n">
        <f aca="false">K125-K124</f>
        <v>-0.13931100478468</v>
      </c>
      <c r="M125" s="5" t="n">
        <f aca="false">IF((L125*L124)&lt;0,B125,0)</f>
        <v>0</v>
      </c>
      <c r="N125" s="2" t="n">
        <f aca="false">IF((L125*L124)&lt;0,K125,0)</f>
        <v>0</v>
      </c>
    </row>
    <row r="126" customFormat="false" ht="12.8" hidden="false" customHeight="false" outlineLevel="0" collapsed="false">
      <c r="A126" s="3" t="str">
        <f aca="false">IF((L126*L125)&lt;0,"=====&gt;","")</f>
        <v/>
      </c>
      <c r="B126" s="4" t="n">
        <v>0.106</v>
      </c>
      <c r="C126" s="4" t="n">
        <f aca="false">B126/$B$8</f>
        <v>3.02857142857143</v>
      </c>
      <c r="D126" s="4" t="n">
        <f aca="false">C126+$B$9</f>
        <v>3.82857142857143</v>
      </c>
      <c r="E126" s="4" t="n">
        <f aca="false">1/D126</f>
        <v>0.261194029850746</v>
      </c>
      <c r="F126" s="4" t="n">
        <f aca="false">1/$B$9-E126</f>
        <v>0.988805970149254</v>
      </c>
      <c r="G126" s="4" t="n">
        <f aca="false">B126*($B$10+$B$11)</f>
        <v>24.38</v>
      </c>
      <c r="H126" s="4" t="n">
        <f aca="false">$D$6/1000*F126</f>
        <v>27.765671641791</v>
      </c>
      <c r="I126" s="4" t="n">
        <f aca="false">H126*$B$12</f>
        <v>1.66594029850746</v>
      </c>
      <c r="J126" s="2" t="n">
        <f aca="false">I126*B$13</f>
        <v>44.9803880597015</v>
      </c>
      <c r="K126" s="2" t="n">
        <f aca="false">J126-G126</f>
        <v>20.6003880597015</v>
      </c>
      <c r="L126" s="2" t="n">
        <f aca="false">K126-K125</f>
        <v>-0.140664571877455</v>
      </c>
      <c r="M126" s="5" t="n">
        <f aca="false">IF((L126*L125)&lt;0,B126,0)</f>
        <v>0</v>
      </c>
      <c r="N126" s="2" t="n">
        <f aca="false">IF((L126*L125)&lt;0,K126,0)</f>
        <v>0</v>
      </c>
    </row>
    <row r="127" customFormat="false" ht="12.8" hidden="false" customHeight="false" outlineLevel="0" collapsed="false">
      <c r="A127" s="3" t="str">
        <f aca="false">IF((L127*L126)&lt;0,"=====&gt;","")</f>
        <v/>
      </c>
      <c r="B127" s="4" t="n">
        <v>0.107</v>
      </c>
      <c r="C127" s="4" t="n">
        <f aca="false">B127/$B$8</f>
        <v>3.05714285714286</v>
      </c>
      <c r="D127" s="4" t="n">
        <f aca="false">C127+$B$9</f>
        <v>3.85714285714286</v>
      </c>
      <c r="E127" s="4" t="n">
        <f aca="false">1/D127</f>
        <v>0.259259259259259</v>
      </c>
      <c r="F127" s="4" t="n">
        <f aca="false">1/$B$9-E127</f>
        <v>0.990740740740741</v>
      </c>
      <c r="G127" s="4" t="n">
        <f aca="false">B127*($B$10+$B$11)</f>
        <v>24.61</v>
      </c>
      <c r="H127" s="4" t="n">
        <f aca="false">$D$6/1000*F127</f>
        <v>27.82</v>
      </c>
      <c r="I127" s="4" t="n">
        <f aca="false">H127*$B$12</f>
        <v>1.6692</v>
      </c>
      <c r="J127" s="2" t="n">
        <f aca="false">I127*B$13</f>
        <v>45.0684</v>
      </c>
      <c r="K127" s="2" t="n">
        <f aca="false">J127-G127</f>
        <v>20.4584</v>
      </c>
      <c r="L127" s="2" t="n">
        <f aca="false">K127-K126</f>
        <v>-0.141988059701493</v>
      </c>
      <c r="M127" s="5" t="n">
        <f aca="false">IF((L127*L126)&lt;0,B127,0)</f>
        <v>0</v>
      </c>
      <c r="N127" s="2" t="n">
        <f aca="false">IF((L127*L126)&lt;0,K127,0)</f>
        <v>0</v>
      </c>
    </row>
    <row r="128" customFormat="false" ht="12.8" hidden="false" customHeight="false" outlineLevel="0" collapsed="false">
      <c r="A128" s="3" t="str">
        <f aca="false">IF((L128*L127)&lt;0,"=====&gt;","")</f>
        <v/>
      </c>
      <c r="B128" s="4" t="n">
        <v>0.108</v>
      </c>
      <c r="C128" s="4" t="n">
        <f aca="false">B128/$B$8</f>
        <v>3.08571428571429</v>
      </c>
      <c r="D128" s="4" t="n">
        <f aca="false">C128+$B$9</f>
        <v>3.88571428571429</v>
      </c>
      <c r="E128" s="4" t="n">
        <f aca="false">1/D128</f>
        <v>0.257352941176471</v>
      </c>
      <c r="F128" s="4" t="n">
        <f aca="false">1/$B$9-E128</f>
        <v>0.992647058823529</v>
      </c>
      <c r="G128" s="4" t="n">
        <f aca="false">B128*($B$10+$B$11)</f>
        <v>24.84</v>
      </c>
      <c r="H128" s="4" t="n">
        <f aca="false">$D$6/1000*F128</f>
        <v>27.8735294117647</v>
      </c>
      <c r="I128" s="4" t="n">
        <f aca="false">H128*$B$12</f>
        <v>1.67241176470588</v>
      </c>
      <c r="J128" s="2" t="n">
        <f aca="false">I128*B$13</f>
        <v>45.1551176470588</v>
      </c>
      <c r="K128" s="2" t="n">
        <f aca="false">J128-G128</f>
        <v>20.3151176470588</v>
      </c>
      <c r="L128" s="2" t="n">
        <f aca="false">K128-K127</f>
        <v>-0.143282352941174</v>
      </c>
      <c r="M128" s="5" t="n">
        <f aca="false">IF((L128*L127)&lt;0,B128,0)</f>
        <v>0</v>
      </c>
      <c r="N128" s="2" t="n">
        <f aca="false">IF((L128*L127)&lt;0,K128,0)</f>
        <v>0</v>
      </c>
    </row>
    <row r="129" customFormat="false" ht="12.8" hidden="false" customHeight="false" outlineLevel="0" collapsed="false">
      <c r="A129" s="3" t="str">
        <f aca="false">IF((L129*L128)&lt;0,"=====&gt;","")</f>
        <v/>
      </c>
      <c r="B129" s="4" t="n">
        <v>0.109</v>
      </c>
      <c r="C129" s="4" t="n">
        <f aca="false">B129/$B$8</f>
        <v>3.11428571428571</v>
      </c>
      <c r="D129" s="4" t="n">
        <f aca="false">C129+$B$9</f>
        <v>3.91428571428571</v>
      </c>
      <c r="E129" s="4" t="n">
        <f aca="false">1/D129</f>
        <v>0.255474452554745</v>
      </c>
      <c r="F129" s="4" t="n">
        <f aca="false">1/$B$9-E129</f>
        <v>0.994525547445255</v>
      </c>
      <c r="G129" s="4" t="n">
        <f aca="false">B129*($B$10+$B$11)</f>
        <v>25.07</v>
      </c>
      <c r="H129" s="4" t="n">
        <f aca="false">$D$6/1000*F129</f>
        <v>27.9262773722628</v>
      </c>
      <c r="I129" s="4" t="n">
        <f aca="false">H129*$B$12</f>
        <v>1.67557664233577</v>
      </c>
      <c r="J129" s="2" t="n">
        <f aca="false">I129*B$13</f>
        <v>45.2405693430657</v>
      </c>
      <c r="K129" s="2" t="n">
        <f aca="false">J129-G129</f>
        <v>20.1705693430657</v>
      </c>
      <c r="L129" s="2" t="n">
        <f aca="false">K129-K128</f>
        <v>-0.144548303993137</v>
      </c>
      <c r="M129" s="5" t="n">
        <f aca="false">IF((L129*L128)&lt;0,B129,0)</f>
        <v>0</v>
      </c>
      <c r="N129" s="2" t="n">
        <f aca="false">IF((L129*L128)&lt;0,K129,0)</f>
        <v>0</v>
      </c>
    </row>
    <row r="130" customFormat="false" ht="12.8" hidden="false" customHeight="false" outlineLevel="0" collapsed="false">
      <c r="A130" s="3" t="str">
        <f aca="false">IF((L130*L129)&lt;0,"=====&gt;","")</f>
        <v/>
      </c>
      <c r="B130" s="4" t="n">
        <v>0.11</v>
      </c>
      <c r="C130" s="4" t="n">
        <f aca="false">B130/$B$8</f>
        <v>3.14285714285714</v>
      </c>
      <c r="D130" s="4" t="n">
        <f aca="false">C130+$B$9</f>
        <v>3.94285714285714</v>
      </c>
      <c r="E130" s="4" t="n">
        <f aca="false">1/D130</f>
        <v>0.253623188405797</v>
      </c>
      <c r="F130" s="4" t="n">
        <f aca="false">1/$B$9-E130</f>
        <v>0.996376811594203</v>
      </c>
      <c r="G130" s="4" t="n">
        <f aca="false">B130*($B$10+$B$11)</f>
        <v>25.3</v>
      </c>
      <c r="H130" s="4" t="n">
        <f aca="false">$D$6/1000*F130</f>
        <v>27.9782608695652</v>
      </c>
      <c r="I130" s="4" t="n">
        <f aca="false">H130*$B$12</f>
        <v>1.67869565217391</v>
      </c>
      <c r="J130" s="2" t="n">
        <f aca="false">I130*B$13</f>
        <v>45.3247826086957</v>
      </c>
      <c r="K130" s="2" t="n">
        <f aca="false">J130-G130</f>
        <v>20.0247826086956</v>
      </c>
      <c r="L130" s="2" t="n">
        <f aca="false">K130-K129</f>
        <v>-0.145786734370038</v>
      </c>
      <c r="M130" s="5" t="n">
        <f aca="false">IF((L130*L129)&lt;0,B130,0)</f>
        <v>0</v>
      </c>
      <c r="N130" s="2" t="n">
        <f aca="false">IF((L130*L129)&lt;0,K130,0)</f>
        <v>0</v>
      </c>
    </row>
    <row r="131" customFormat="false" ht="12.8" hidden="false" customHeight="false" outlineLevel="0" collapsed="false">
      <c r="A131" s="3" t="str">
        <f aca="false">IF((L131*L130)&lt;0,"=====&gt;","")</f>
        <v/>
      </c>
      <c r="B131" s="4" t="n">
        <v>0.111</v>
      </c>
      <c r="C131" s="4" t="n">
        <f aca="false">B131/$B$8</f>
        <v>3.17142857142857</v>
      </c>
      <c r="D131" s="4" t="n">
        <f aca="false">C131+$B$9</f>
        <v>3.97142857142857</v>
      </c>
      <c r="E131" s="4" t="n">
        <f aca="false">1/D131</f>
        <v>0.251798561151079</v>
      </c>
      <c r="F131" s="4" t="n">
        <f aca="false">1/$B$9-E131</f>
        <v>0.998201438848921</v>
      </c>
      <c r="G131" s="4" t="n">
        <f aca="false">B131*($B$10+$B$11)</f>
        <v>25.53</v>
      </c>
      <c r="H131" s="4" t="n">
        <f aca="false">$D$6/1000*F131</f>
        <v>28.0294964028777</v>
      </c>
      <c r="I131" s="4" t="n">
        <f aca="false">H131*$B$12</f>
        <v>1.68176978417266</v>
      </c>
      <c r="J131" s="2" t="n">
        <f aca="false">I131*B$13</f>
        <v>45.4077841726619</v>
      </c>
      <c r="K131" s="2" t="n">
        <f aca="false">J131-G131</f>
        <v>19.8777841726619</v>
      </c>
      <c r="L131" s="2" t="n">
        <f aca="false">K131-K130</f>
        <v>-0.14699843603378</v>
      </c>
      <c r="M131" s="5" t="n">
        <f aca="false">IF((L131*L130)&lt;0,B131,0)</f>
        <v>0</v>
      </c>
      <c r="N131" s="2" t="n">
        <f aca="false">IF((L131*L130)&lt;0,K131,0)</f>
        <v>0</v>
      </c>
    </row>
    <row r="132" customFormat="false" ht="12.8" hidden="false" customHeight="false" outlineLevel="0" collapsed="false">
      <c r="A132" s="3" t="str">
        <f aca="false">IF((L132*L131)&lt;0,"=====&gt;","")</f>
        <v/>
      </c>
      <c r="B132" s="4" t="n">
        <v>0.112</v>
      </c>
      <c r="C132" s="4" t="n">
        <f aca="false">B132/$B$8</f>
        <v>3.2</v>
      </c>
      <c r="D132" s="4" t="n">
        <f aca="false">C132+$B$9</f>
        <v>4</v>
      </c>
      <c r="E132" s="4" t="n">
        <f aca="false">1/D132</f>
        <v>0.25</v>
      </c>
      <c r="F132" s="4" t="n">
        <f aca="false">1/$B$9-E132</f>
        <v>1</v>
      </c>
      <c r="G132" s="4" t="n">
        <f aca="false">B132*($B$10+$B$11)</f>
        <v>25.76</v>
      </c>
      <c r="H132" s="4" t="n">
        <f aca="false">$D$6/1000*F132</f>
        <v>28.08</v>
      </c>
      <c r="I132" s="4" t="n">
        <f aca="false">H132*$B$12</f>
        <v>1.6848</v>
      </c>
      <c r="J132" s="2" t="n">
        <f aca="false">I132*B$13</f>
        <v>45.4896</v>
      </c>
      <c r="K132" s="2" t="n">
        <f aca="false">J132-G132</f>
        <v>19.7296</v>
      </c>
      <c r="L132" s="2" t="n">
        <f aca="false">K132-K131</f>
        <v>-0.148184172661875</v>
      </c>
      <c r="M132" s="5" t="n">
        <f aca="false">IF((L132*L131)&lt;0,B132,0)</f>
        <v>0</v>
      </c>
      <c r="N132" s="2" t="n">
        <f aca="false">IF((L132*L131)&lt;0,K132,0)</f>
        <v>0</v>
      </c>
    </row>
    <row r="133" customFormat="false" ht="12.8" hidden="false" customHeight="false" outlineLevel="0" collapsed="false">
      <c r="A133" s="3" t="str">
        <f aca="false">IF((L133*L132)&lt;0,"=====&gt;","")</f>
        <v/>
      </c>
      <c r="B133" s="4" t="n">
        <v>0.113</v>
      </c>
      <c r="C133" s="4" t="n">
        <f aca="false">B133/$B$8</f>
        <v>3.22857142857143</v>
      </c>
      <c r="D133" s="4" t="n">
        <f aca="false">C133+$B$9</f>
        <v>4.02857142857143</v>
      </c>
      <c r="E133" s="4" t="n">
        <f aca="false">1/D133</f>
        <v>0.24822695035461</v>
      </c>
      <c r="F133" s="4" t="n">
        <f aca="false">1/$B$9-E133</f>
        <v>1.00177304964539</v>
      </c>
      <c r="G133" s="4" t="n">
        <f aca="false">B133*($B$10+$B$11)</f>
        <v>25.99</v>
      </c>
      <c r="H133" s="4" t="n">
        <f aca="false">$D$6/1000*F133</f>
        <v>28.1297872340425</v>
      </c>
      <c r="I133" s="4" t="n">
        <f aca="false">H133*$B$12</f>
        <v>1.68778723404255</v>
      </c>
      <c r="J133" s="2" t="n">
        <f aca="false">I133*B$13</f>
        <v>45.5702553191489</v>
      </c>
      <c r="K133" s="2" t="n">
        <f aca="false">J133-G133</f>
        <v>19.5802553191489</v>
      </c>
      <c r="L133" s="2" t="n">
        <f aca="false">K133-K132</f>
        <v>-0.149344680851069</v>
      </c>
      <c r="M133" s="5" t="n">
        <f aca="false">IF((L133*L132)&lt;0,B133,0)</f>
        <v>0</v>
      </c>
      <c r="N133" s="2" t="n">
        <f aca="false">IF((L133*L132)&lt;0,K133,0)</f>
        <v>0</v>
      </c>
    </row>
    <row r="134" customFormat="false" ht="12.8" hidden="false" customHeight="false" outlineLevel="0" collapsed="false">
      <c r="A134" s="3" t="str">
        <f aca="false">IF((L134*L133)&lt;0,"=====&gt;","")</f>
        <v/>
      </c>
      <c r="B134" s="4" t="n">
        <v>0.114</v>
      </c>
      <c r="C134" s="4" t="n">
        <f aca="false">B134/$B$8</f>
        <v>3.25714285714286</v>
      </c>
      <c r="D134" s="4" t="n">
        <f aca="false">C134+$B$9</f>
        <v>4.05714285714286</v>
      </c>
      <c r="E134" s="4" t="n">
        <f aca="false">1/D134</f>
        <v>0.246478873239437</v>
      </c>
      <c r="F134" s="4" t="n">
        <f aca="false">1/$B$9-E134</f>
        <v>1.00352112676056</v>
      </c>
      <c r="G134" s="4" t="n">
        <f aca="false">B134*($B$10+$B$11)</f>
        <v>26.22</v>
      </c>
      <c r="H134" s="4" t="n">
        <f aca="false">$D$6/1000*F134</f>
        <v>28.1788732394366</v>
      </c>
      <c r="I134" s="4" t="n">
        <f aca="false">H134*$B$12</f>
        <v>1.6907323943662</v>
      </c>
      <c r="J134" s="2" t="n">
        <f aca="false">I134*B$13</f>
        <v>45.6497746478873</v>
      </c>
      <c r="K134" s="2" t="n">
        <f aca="false">J134-G134</f>
        <v>19.4297746478873</v>
      </c>
      <c r="L134" s="2" t="n">
        <f aca="false">K134-K133</f>
        <v>-0.150480671261601</v>
      </c>
      <c r="M134" s="5" t="n">
        <f aca="false">IF((L134*L133)&lt;0,B134,0)</f>
        <v>0</v>
      </c>
      <c r="N134" s="2" t="n">
        <f aca="false">IF((L134*L133)&lt;0,K134,0)</f>
        <v>0</v>
      </c>
    </row>
    <row r="135" customFormat="false" ht="12.8" hidden="false" customHeight="false" outlineLevel="0" collapsed="false">
      <c r="A135" s="3" t="str">
        <f aca="false">IF((L135*L134)&lt;0,"=====&gt;","")</f>
        <v/>
      </c>
      <c r="B135" s="4" t="n">
        <v>0.115</v>
      </c>
      <c r="C135" s="4" t="n">
        <f aca="false">B135/$B$8</f>
        <v>3.28571428571429</v>
      </c>
      <c r="D135" s="4" t="n">
        <f aca="false">C135+$B$9</f>
        <v>4.08571428571429</v>
      </c>
      <c r="E135" s="4" t="n">
        <f aca="false">1/D135</f>
        <v>0.244755244755245</v>
      </c>
      <c r="F135" s="4" t="n">
        <f aca="false">1/$B$9-E135</f>
        <v>1.00524475524476</v>
      </c>
      <c r="G135" s="4" t="n">
        <f aca="false">B135*($B$10+$B$11)</f>
        <v>26.45</v>
      </c>
      <c r="H135" s="4" t="n">
        <f aca="false">$D$6/1000*F135</f>
        <v>28.2272727272727</v>
      </c>
      <c r="I135" s="4" t="n">
        <f aca="false">H135*$B$12</f>
        <v>1.69363636363636</v>
      </c>
      <c r="J135" s="2" t="n">
        <f aca="false">I135*B$13</f>
        <v>45.7281818181818</v>
      </c>
      <c r="K135" s="2" t="n">
        <f aca="false">J135-G135</f>
        <v>19.2781818181818</v>
      </c>
      <c r="L135" s="2" t="n">
        <f aca="false">K135-K134</f>
        <v>-0.151592829705518</v>
      </c>
      <c r="M135" s="5" t="n">
        <f aca="false">IF((L135*L134)&lt;0,B135,0)</f>
        <v>0</v>
      </c>
      <c r="N135" s="2" t="n">
        <f aca="false">IF((L135*L134)&lt;0,K135,0)</f>
        <v>0</v>
      </c>
    </row>
    <row r="136" customFormat="false" ht="12.8" hidden="false" customHeight="false" outlineLevel="0" collapsed="false">
      <c r="A136" s="3" t="str">
        <f aca="false">IF((L136*L135)&lt;0,"=====&gt;","")</f>
        <v/>
      </c>
      <c r="B136" s="4" t="n">
        <v>0.116</v>
      </c>
      <c r="C136" s="4" t="n">
        <f aca="false">B136/$B$8</f>
        <v>3.31428571428571</v>
      </c>
      <c r="D136" s="4" t="n">
        <f aca="false">C136+$B$9</f>
        <v>4.11428571428571</v>
      </c>
      <c r="E136" s="4" t="n">
        <f aca="false">1/D136</f>
        <v>0.243055555555556</v>
      </c>
      <c r="F136" s="4" t="n">
        <f aca="false">1/$B$9-E136</f>
        <v>1.00694444444444</v>
      </c>
      <c r="G136" s="4" t="n">
        <f aca="false">B136*($B$10+$B$11)</f>
        <v>26.68</v>
      </c>
      <c r="H136" s="4" t="n">
        <f aca="false">$D$6/1000*F136</f>
        <v>28.275</v>
      </c>
      <c r="I136" s="4" t="n">
        <f aca="false">H136*$B$12</f>
        <v>1.6965</v>
      </c>
      <c r="J136" s="2" t="n">
        <f aca="false">I136*B$13</f>
        <v>45.8055</v>
      </c>
      <c r="K136" s="2" t="n">
        <f aca="false">J136-G136</f>
        <v>19.1255</v>
      </c>
      <c r="L136" s="2" t="n">
        <f aca="false">K136-K135</f>
        <v>-0.152681818181811</v>
      </c>
      <c r="M136" s="5" t="n">
        <f aca="false">IF((L136*L135)&lt;0,B136,0)</f>
        <v>0</v>
      </c>
      <c r="N136" s="2" t="n">
        <f aca="false">IF((L136*L135)&lt;0,K136,0)</f>
        <v>0</v>
      </c>
    </row>
    <row r="137" customFormat="false" ht="12.8" hidden="false" customHeight="false" outlineLevel="0" collapsed="false">
      <c r="A137" s="3" t="str">
        <f aca="false">IF((L137*L136)&lt;0,"=====&gt;","")</f>
        <v/>
      </c>
      <c r="B137" s="4" t="n">
        <v>0.117</v>
      </c>
      <c r="C137" s="4" t="n">
        <f aca="false">B137/$B$8</f>
        <v>3.34285714285714</v>
      </c>
      <c r="D137" s="4" t="n">
        <f aca="false">C137+$B$9</f>
        <v>4.14285714285714</v>
      </c>
      <c r="E137" s="4" t="n">
        <f aca="false">1/D137</f>
        <v>0.241379310344828</v>
      </c>
      <c r="F137" s="4" t="n">
        <f aca="false">1/$B$9-E137</f>
        <v>1.00862068965517</v>
      </c>
      <c r="G137" s="4" t="n">
        <f aca="false">B137*($B$10+$B$11)</f>
        <v>26.91</v>
      </c>
      <c r="H137" s="4" t="n">
        <f aca="false">$D$6/1000*F137</f>
        <v>28.3220689655172</v>
      </c>
      <c r="I137" s="4" t="n">
        <f aca="false">H137*$B$12</f>
        <v>1.69932413793103</v>
      </c>
      <c r="J137" s="2" t="n">
        <f aca="false">I137*B$13</f>
        <v>45.8817517241379</v>
      </c>
      <c r="K137" s="2" t="n">
        <f aca="false">J137-G137</f>
        <v>18.9717517241379</v>
      </c>
      <c r="L137" s="2" t="n">
        <f aca="false">K137-K136</f>
        <v>-0.153748275862075</v>
      </c>
      <c r="M137" s="5" t="n">
        <f aca="false">IF((L137*L136)&lt;0,B137,0)</f>
        <v>0</v>
      </c>
      <c r="N137" s="2" t="n">
        <f aca="false">IF((L137*L136)&lt;0,K137,0)</f>
        <v>0</v>
      </c>
    </row>
    <row r="138" customFormat="false" ht="12.8" hidden="false" customHeight="false" outlineLevel="0" collapsed="false">
      <c r="A138" s="3" t="str">
        <f aca="false">IF((L138*L137)&lt;0,"=====&gt;","")</f>
        <v/>
      </c>
      <c r="B138" s="4" t="n">
        <v>0.118</v>
      </c>
      <c r="C138" s="4" t="n">
        <f aca="false">B138/$B$8</f>
        <v>3.37142857142857</v>
      </c>
      <c r="D138" s="4" t="n">
        <f aca="false">C138+$B$9</f>
        <v>4.17142857142857</v>
      </c>
      <c r="E138" s="4" t="n">
        <f aca="false">1/D138</f>
        <v>0.23972602739726</v>
      </c>
      <c r="F138" s="4" t="n">
        <f aca="false">1/$B$9-E138</f>
        <v>1.01027397260274</v>
      </c>
      <c r="G138" s="4" t="n">
        <f aca="false">B138*($B$10+$B$11)</f>
        <v>27.14</v>
      </c>
      <c r="H138" s="4" t="n">
        <f aca="false">$D$6/1000*F138</f>
        <v>28.3684931506849</v>
      </c>
      <c r="I138" s="4" t="n">
        <f aca="false">H138*$B$12</f>
        <v>1.7021095890411</v>
      </c>
      <c r="J138" s="2" t="n">
        <f aca="false">I138*B$13</f>
        <v>45.9569589041096</v>
      </c>
      <c r="K138" s="2" t="n">
        <f aca="false">J138-G138</f>
        <v>18.8169589041096</v>
      </c>
      <c r="L138" s="2" t="n">
        <f aca="false">K138-K137</f>
        <v>-0.154792820028344</v>
      </c>
      <c r="M138" s="5" t="n">
        <f aca="false">IF((L138*L137)&lt;0,B138,0)</f>
        <v>0</v>
      </c>
      <c r="N138" s="2" t="n">
        <f aca="false">IF((L138*L137)&lt;0,K138,0)</f>
        <v>0</v>
      </c>
    </row>
    <row r="139" customFormat="false" ht="12.8" hidden="false" customHeight="false" outlineLevel="0" collapsed="false">
      <c r="A139" s="3" t="str">
        <f aca="false">IF((L139*L138)&lt;0,"=====&gt;","")</f>
        <v/>
      </c>
      <c r="B139" s="4" t="n">
        <v>0.119</v>
      </c>
      <c r="C139" s="4" t="n">
        <f aca="false">B139/$B$8</f>
        <v>3.4</v>
      </c>
      <c r="D139" s="4" t="n">
        <f aca="false">C139+$B$9</f>
        <v>4.2</v>
      </c>
      <c r="E139" s="4" t="n">
        <f aca="false">1/D139</f>
        <v>0.238095238095238</v>
      </c>
      <c r="F139" s="4" t="n">
        <f aca="false">1/$B$9-E139</f>
        <v>1.01190476190476</v>
      </c>
      <c r="G139" s="4" t="n">
        <f aca="false">B139*($B$10+$B$11)</f>
        <v>27.37</v>
      </c>
      <c r="H139" s="4" t="n">
        <f aca="false">$D$6/1000*F139</f>
        <v>28.4142857142857</v>
      </c>
      <c r="I139" s="4" t="n">
        <f aca="false">H139*$B$12</f>
        <v>1.70485714285714</v>
      </c>
      <c r="J139" s="2" t="n">
        <f aca="false">I139*B$13</f>
        <v>46.0311428571429</v>
      </c>
      <c r="K139" s="2" t="n">
        <f aca="false">J139-G139</f>
        <v>18.6611428571429</v>
      </c>
      <c r="L139" s="2" t="n">
        <f aca="false">K139-K138</f>
        <v>-0.155816046966724</v>
      </c>
      <c r="M139" s="5" t="n">
        <f aca="false">IF((L139*L138)&lt;0,B139,0)</f>
        <v>0</v>
      </c>
      <c r="N139" s="2" t="n">
        <f aca="false">IF((L139*L138)&lt;0,K139,0)</f>
        <v>0</v>
      </c>
    </row>
    <row r="140" customFormat="false" ht="12.8" hidden="false" customHeight="false" outlineLevel="0" collapsed="false">
      <c r="A140" s="3" t="str">
        <f aca="false">IF((L140*L139)&lt;0,"=====&gt;","")</f>
        <v/>
      </c>
      <c r="B140" s="4" t="n">
        <v>0.12</v>
      </c>
      <c r="C140" s="4" t="n">
        <f aca="false">B140/$B$8</f>
        <v>3.42857142857143</v>
      </c>
      <c r="D140" s="4" t="n">
        <f aca="false">C140+$B$9</f>
        <v>4.22857142857143</v>
      </c>
      <c r="E140" s="4" t="n">
        <f aca="false">1/D140</f>
        <v>0.236486486486487</v>
      </c>
      <c r="F140" s="4" t="n">
        <f aca="false">1/$B$9-E140</f>
        <v>1.01351351351351</v>
      </c>
      <c r="G140" s="4" t="n">
        <f aca="false">B140*($B$10+$B$11)</f>
        <v>27.6</v>
      </c>
      <c r="H140" s="4" t="n">
        <f aca="false">$D$6/1000*F140</f>
        <v>28.4594594594594</v>
      </c>
      <c r="I140" s="4" t="n">
        <f aca="false">H140*$B$12</f>
        <v>1.70756756756757</v>
      </c>
      <c r="J140" s="2" t="n">
        <f aca="false">I140*B$13</f>
        <v>46.1043243243243</v>
      </c>
      <c r="K140" s="2" t="n">
        <f aca="false">J140-G140</f>
        <v>18.5043243243243</v>
      </c>
      <c r="L140" s="2" t="n">
        <f aca="false">K140-K139</f>
        <v>-0.156818532818541</v>
      </c>
      <c r="M140" s="5" t="n">
        <f aca="false">IF((L140*L139)&lt;0,B140,0)</f>
        <v>0</v>
      </c>
      <c r="N140" s="2" t="n">
        <f aca="false">IF((L140*L139)&lt;0,K140,0)</f>
        <v>0</v>
      </c>
    </row>
    <row r="141" customFormat="false" ht="12.8" hidden="false" customHeight="false" outlineLevel="0" collapsed="false">
      <c r="A141" s="3" t="str">
        <f aca="false">IF((L141*L140)&lt;0,"=====&gt;","")</f>
        <v/>
      </c>
      <c r="B141" s="4" t="n">
        <v>0.121</v>
      </c>
      <c r="C141" s="4" t="n">
        <f aca="false">B141/$B$8</f>
        <v>3.45714285714286</v>
      </c>
      <c r="D141" s="4" t="n">
        <f aca="false">C141+$B$9</f>
        <v>4.25714285714286</v>
      </c>
      <c r="E141" s="4" t="n">
        <f aca="false">1/D141</f>
        <v>0.23489932885906</v>
      </c>
      <c r="F141" s="4" t="n">
        <f aca="false">1/$B$9-E141</f>
        <v>1.01510067114094</v>
      </c>
      <c r="G141" s="4" t="n">
        <f aca="false">B141*($B$10+$B$11)</f>
        <v>27.83</v>
      </c>
      <c r="H141" s="4" t="n">
        <f aca="false">$D$6/1000*F141</f>
        <v>28.5040268456376</v>
      </c>
      <c r="I141" s="4" t="n">
        <f aca="false">H141*$B$12</f>
        <v>1.71024161073826</v>
      </c>
      <c r="J141" s="2" t="n">
        <f aca="false">I141*B$13</f>
        <v>46.1765234899329</v>
      </c>
      <c r="K141" s="2" t="n">
        <f aca="false">J141-G141</f>
        <v>18.3465234899329</v>
      </c>
      <c r="L141" s="2" t="n">
        <f aca="false">K141-K140</f>
        <v>-0.157800834391427</v>
      </c>
      <c r="M141" s="5" t="n">
        <f aca="false">IF((L141*L140)&lt;0,B141,0)</f>
        <v>0</v>
      </c>
      <c r="N141" s="2" t="n">
        <f aca="false">IF((L141*L140)&lt;0,K141,0)</f>
        <v>0</v>
      </c>
    </row>
    <row r="142" customFormat="false" ht="12.8" hidden="false" customHeight="false" outlineLevel="0" collapsed="false">
      <c r="A142" s="3" t="str">
        <f aca="false">IF((L142*L141)&lt;0,"=====&gt;","")</f>
        <v/>
      </c>
      <c r="B142" s="4" t="n">
        <v>0.122</v>
      </c>
      <c r="C142" s="4" t="n">
        <f aca="false">B142/$B$8</f>
        <v>3.48571428571429</v>
      </c>
      <c r="D142" s="4" t="n">
        <f aca="false">C142+$B$9</f>
        <v>4.28571428571429</v>
      </c>
      <c r="E142" s="4" t="n">
        <f aca="false">1/D142</f>
        <v>0.233333333333333</v>
      </c>
      <c r="F142" s="4" t="n">
        <f aca="false">1/$B$9-E142</f>
        <v>1.01666666666667</v>
      </c>
      <c r="G142" s="4" t="n">
        <f aca="false">B142*($B$10+$B$11)</f>
        <v>28.06</v>
      </c>
      <c r="H142" s="4" t="n">
        <f aca="false">$D$6/1000*F142</f>
        <v>28.548</v>
      </c>
      <c r="I142" s="4" t="n">
        <f aca="false">H142*$B$12</f>
        <v>1.71288</v>
      </c>
      <c r="J142" s="2" t="n">
        <f aca="false">I142*B$13</f>
        <v>46.24776</v>
      </c>
      <c r="K142" s="2" t="n">
        <f aca="false">J142-G142</f>
        <v>18.18776</v>
      </c>
      <c r="L142" s="2" t="n">
        <f aca="false">K142-K141</f>
        <v>-0.158763489932891</v>
      </c>
      <c r="M142" s="5" t="n">
        <f aca="false">IF((L142*L141)&lt;0,B142,0)</f>
        <v>0</v>
      </c>
      <c r="N142" s="2" t="n">
        <f aca="false">IF((L142*L141)&lt;0,K142,0)</f>
        <v>0</v>
      </c>
    </row>
    <row r="143" customFormat="false" ht="12.8" hidden="false" customHeight="false" outlineLevel="0" collapsed="false">
      <c r="A143" s="3" t="str">
        <f aca="false">IF((L143*L142)&lt;0,"=====&gt;","")</f>
        <v/>
      </c>
      <c r="B143" s="4" t="n">
        <v>0.123</v>
      </c>
      <c r="C143" s="4" t="n">
        <f aca="false">B143/$B$8</f>
        <v>3.51428571428571</v>
      </c>
      <c r="D143" s="4" t="n">
        <f aca="false">C143+$B$9</f>
        <v>4.31428571428571</v>
      </c>
      <c r="E143" s="4" t="n">
        <f aca="false">1/D143</f>
        <v>0.231788079470199</v>
      </c>
      <c r="F143" s="4" t="n">
        <f aca="false">1/$B$9-E143</f>
        <v>1.0182119205298</v>
      </c>
      <c r="G143" s="4" t="n">
        <f aca="false">B143*($B$10+$B$11)</f>
        <v>28.29</v>
      </c>
      <c r="H143" s="4" t="n">
        <f aca="false">$D$6/1000*F143</f>
        <v>28.5913907284768</v>
      </c>
      <c r="I143" s="4" t="n">
        <f aca="false">H143*$B$12</f>
        <v>1.71548344370861</v>
      </c>
      <c r="J143" s="2" t="n">
        <f aca="false">I143*B$13</f>
        <v>46.3180529801324</v>
      </c>
      <c r="K143" s="2" t="n">
        <f aca="false">J143-G143</f>
        <v>18.0280529801324</v>
      </c>
      <c r="L143" s="2" t="n">
        <f aca="false">K143-K142</f>
        <v>-0.15970701986755</v>
      </c>
      <c r="M143" s="5" t="n">
        <f aca="false">IF((L143*L142)&lt;0,B143,0)</f>
        <v>0</v>
      </c>
      <c r="N143" s="2" t="n">
        <f aca="false">IF((L143*L142)&lt;0,K143,0)</f>
        <v>0</v>
      </c>
    </row>
    <row r="144" customFormat="false" ht="12.8" hidden="false" customHeight="false" outlineLevel="0" collapsed="false">
      <c r="A144" s="3" t="str">
        <f aca="false">IF((L144*L143)&lt;0,"=====&gt;","")</f>
        <v/>
      </c>
      <c r="B144" s="4" t="n">
        <v>0.124</v>
      </c>
      <c r="C144" s="4" t="n">
        <f aca="false">B144/$B$8</f>
        <v>3.54285714285714</v>
      </c>
      <c r="D144" s="4" t="n">
        <f aca="false">C144+$B$9</f>
        <v>4.34285714285714</v>
      </c>
      <c r="E144" s="4" t="n">
        <f aca="false">1/D144</f>
        <v>0.230263157894737</v>
      </c>
      <c r="F144" s="4" t="n">
        <f aca="false">1/$B$9-E144</f>
        <v>1.01973684210526</v>
      </c>
      <c r="G144" s="4" t="n">
        <f aca="false">B144*($B$10+$B$11)</f>
        <v>28.52</v>
      </c>
      <c r="H144" s="4" t="n">
        <f aca="false">$D$6/1000*F144</f>
        <v>28.6342105263158</v>
      </c>
      <c r="I144" s="4" t="n">
        <f aca="false">H144*$B$12</f>
        <v>1.71805263157895</v>
      </c>
      <c r="J144" s="2" t="n">
        <f aca="false">I144*B$13</f>
        <v>46.3874210526316</v>
      </c>
      <c r="K144" s="2" t="n">
        <f aca="false">J144-G144</f>
        <v>17.8674210526316</v>
      </c>
      <c r="L144" s="2" t="n">
        <f aca="false">K144-K143</f>
        <v>-0.160631927500877</v>
      </c>
      <c r="M144" s="5" t="n">
        <f aca="false">IF((L144*L143)&lt;0,B144,0)</f>
        <v>0</v>
      </c>
      <c r="N144" s="2" t="n">
        <f aca="false">IF((L144*L143)&lt;0,K144,0)</f>
        <v>0</v>
      </c>
    </row>
    <row r="145" customFormat="false" ht="12.8" hidden="false" customHeight="false" outlineLevel="0" collapsed="false">
      <c r="A145" s="3" t="str">
        <f aca="false">IF((L145*L144)&lt;0,"=====&gt;","")</f>
        <v/>
      </c>
      <c r="B145" s="4" t="n">
        <v>0.125</v>
      </c>
      <c r="C145" s="4" t="n">
        <f aca="false">B145/$B$8</f>
        <v>3.57142857142857</v>
      </c>
      <c r="D145" s="4" t="n">
        <f aca="false">C145+$B$9</f>
        <v>4.37142857142857</v>
      </c>
      <c r="E145" s="4" t="n">
        <f aca="false">1/D145</f>
        <v>0.22875816993464</v>
      </c>
      <c r="F145" s="4" t="n">
        <f aca="false">1/$B$9-E145</f>
        <v>1.02124183006536</v>
      </c>
      <c r="G145" s="4" t="n">
        <f aca="false">B145*($B$10+$B$11)</f>
        <v>28.75</v>
      </c>
      <c r="H145" s="4" t="n">
        <f aca="false">$D$6/1000*F145</f>
        <v>28.6764705882353</v>
      </c>
      <c r="I145" s="4" t="n">
        <f aca="false">H145*$B$12</f>
        <v>1.72058823529412</v>
      </c>
      <c r="J145" s="2" t="n">
        <f aca="false">I145*B$13</f>
        <v>46.4558823529412</v>
      </c>
      <c r="K145" s="2" t="n">
        <f aca="false">J145-G145</f>
        <v>17.7058823529412</v>
      </c>
      <c r="L145" s="2" t="n">
        <f aca="false">K145-K144</f>
        <v>-0.1615386996904</v>
      </c>
      <c r="M145" s="5" t="n">
        <f aca="false">IF((L145*L144)&lt;0,B145,0)</f>
        <v>0</v>
      </c>
      <c r="N145" s="2" t="n">
        <f aca="false">IF((L145*L144)&lt;0,K145,0)</f>
        <v>0</v>
      </c>
    </row>
    <row r="146" customFormat="false" ht="12.8" hidden="false" customHeight="false" outlineLevel="0" collapsed="false">
      <c r="A146" s="3" t="str">
        <f aca="false">IF((L146*L145)&lt;0,"=====&gt;","")</f>
        <v/>
      </c>
      <c r="B146" s="4" t="n">
        <v>0.126</v>
      </c>
      <c r="C146" s="4" t="n">
        <f aca="false">B146/$B$8</f>
        <v>3.6</v>
      </c>
      <c r="D146" s="4" t="n">
        <f aca="false">C146+$B$9</f>
        <v>4.4</v>
      </c>
      <c r="E146" s="4" t="n">
        <f aca="false">1/D146</f>
        <v>0.227272727272727</v>
      </c>
      <c r="F146" s="4" t="n">
        <f aca="false">1/$B$9-E146</f>
        <v>1.02272727272727</v>
      </c>
      <c r="G146" s="4" t="n">
        <f aca="false">B146*($B$10+$B$11)</f>
        <v>28.98</v>
      </c>
      <c r="H146" s="4" t="n">
        <f aca="false">$D$6/1000*F146</f>
        <v>28.7181818181818</v>
      </c>
      <c r="I146" s="4" t="n">
        <f aca="false">H146*$B$12</f>
        <v>1.72309090909091</v>
      </c>
      <c r="J146" s="2" t="n">
        <f aca="false">I146*B$13</f>
        <v>46.5234545454545</v>
      </c>
      <c r="K146" s="2" t="n">
        <f aca="false">J146-G146</f>
        <v>17.5434545454545</v>
      </c>
      <c r="L146" s="2" t="n">
        <f aca="false">K146-K145</f>
        <v>-0.162427807486633</v>
      </c>
      <c r="M146" s="5" t="n">
        <f aca="false">IF((L146*L145)&lt;0,B146,0)</f>
        <v>0</v>
      </c>
      <c r="N146" s="2" t="n">
        <f aca="false">IF((L146*L145)&lt;0,K146,0)</f>
        <v>0</v>
      </c>
    </row>
    <row r="147" customFormat="false" ht="12.8" hidden="false" customHeight="false" outlineLevel="0" collapsed="false">
      <c r="A147" s="3" t="str">
        <f aca="false">IF((L147*L146)&lt;0,"=====&gt;","")</f>
        <v/>
      </c>
      <c r="B147" s="4" t="n">
        <v>0.127</v>
      </c>
      <c r="C147" s="4" t="n">
        <f aca="false">B147/$B$8</f>
        <v>3.62857142857143</v>
      </c>
      <c r="D147" s="4" t="n">
        <f aca="false">C147+$B$9</f>
        <v>4.42857142857143</v>
      </c>
      <c r="E147" s="4" t="n">
        <f aca="false">1/D147</f>
        <v>0.225806451612903</v>
      </c>
      <c r="F147" s="4" t="n">
        <f aca="false">1/$B$9-E147</f>
        <v>1.0241935483871</v>
      </c>
      <c r="G147" s="4" t="n">
        <f aca="false">B147*($B$10+$B$11)</f>
        <v>29.21</v>
      </c>
      <c r="H147" s="4" t="n">
        <f aca="false">$D$6/1000*F147</f>
        <v>28.7593548387097</v>
      </c>
      <c r="I147" s="4" t="n">
        <f aca="false">H147*$B$12</f>
        <v>1.72556129032258</v>
      </c>
      <c r="J147" s="2" t="n">
        <f aca="false">I147*B$13</f>
        <v>46.5901548387097</v>
      </c>
      <c r="K147" s="2" t="n">
        <f aca="false">J147-G147</f>
        <v>17.3801548387097</v>
      </c>
      <c r="L147" s="2" t="n">
        <f aca="false">K147-K146</f>
        <v>-0.163299706744862</v>
      </c>
      <c r="M147" s="5" t="n">
        <f aca="false">IF((L147*L146)&lt;0,B147,0)</f>
        <v>0</v>
      </c>
      <c r="N147" s="2" t="n">
        <f aca="false">IF((L147*L146)&lt;0,K147,0)</f>
        <v>0</v>
      </c>
    </row>
    <row r="148" customFormat="false" ht="12.8" hidden="false" customHeight="false" outlineLevel="0" collapsed="false">
      <c r="A148" s="3" t="str">
        <f aca="false">IF((L148*L147)&lt;0,"=====&gt;","")</f>
        <v/>
      </c>
      <c r="B148" s="4" t="n">
        <v>0.128</v>
      </c>
      <c r="C148" s="4" t="n">
        <f aca="false">B148/$B$8</f>
        <v>3.65714285714286</v>
      </c>
      <c r="D148" s="4" t="n">
        <f aca="false">C148+$B$9</f>
        <v>4.45714285714286</v>
      </c>
      <c r="E148" s="4" t="n">
        <f aca="false">1/D148</f>
        <v>0.224358974358974</v>
      </c>
      <c r="F148" s="4" t="n">
        <f aca="false">1/$B$9-E148</f>
        <v>1.02564102564103</v>
      </c>
      <c r="G148" s="4" t="n">
        <f aca="false">B148*($B$10+$B$11)</f>
        <v>29.44</v>
      </c>
      <c r="H148" s="4" t="n">
        <f aca="false">$D$6/1000*F148</f>
        <v>28.8</v>
      </c>
      <c r="I148" s="4" t="n">
        <f aca="false">H148*$B$12</f>
        <v>1.728</v>
      </c>
      <c r="J148" s="2" t="n">
        <f aca="false">I148*B$13</f>
        <v>46.656</v>
      </c>
      <c r="K148" s="2" t="n">
        <f aca="false">J148-G148</f>
        <v>17.216</v>
      </c>
      <c r="L148" s="2" t="n">
        <f aca="false">K148-K147</f>
        <v>-0.164154838709681</v>
      </c>
      <c r="M148" s="5" t="n">
        <f aca="false">IF((L148*L147)&lt;0,B148,0)</f>
        <v>0</v>
      </c>
      <c r="N148" s="2" t="n">
        <f aca="false">IF((L148*L147)&lt;0,K148,0)</f>
        <v>0</v>
      </c>
    </row>
    <row r="149" customFormat="false" ht="12.8" hidden="false" customHeight="false" outlineLevel="0" collapsed="false">
      <c r="A149" s="3" t="str">
        <f aca="false">IF((L149*L148)&lt;0,"=====&gt;","")</f>
        <v/>
      </c>
      <c r="B149" s="4" t="n">
        <v>0.129</v>
      </c>
      <c r="C149" s="4" t="n">
        <f aca="false">B149/$B$8</f>
        <v>3.68571428571429</v>
      </c>
      <c r="D149" s="4" t="n">
        <f aca="false">C149+$B$9</f>
        <v>4.48571428571429</v>
      </c>
      <c r="E149" s="4" t="n">
        <f aca="false">1/D149</f>
        <v>0.222929936305732</v>
      </c>
      <c r="F149" s="4" t="n">
        <f aca="false">1/$B$9-E149</f>
        <v>1.02707006369427</v>
      </c>
      <c r="G149" s="4" t="n">
        <f aca="false">B149*($B$10+$B$11)</f>
        <v>29.67</v>
      </c>
      <c r="H149" s="4" t="n">
        <f aca="false">$D$6/1000*F149</f>
        <v>28.840127388535</v>
      </c>
      <c r="I149" s="4" t="n">
        <f aca="false">H149*$B$12</f>
        <v>1.7304076433121</v>
      </c>
      <c r="J149" s="2" t="n">
        <f aca="false">I149*B$13</f>
        <v>46.7210063694268</v>
      </c>
      <c r="K149" s="2" t="n">
        <f aca="false">J149-G149</f>
        <v>17.0510063694267</v>
      </c>
      <c r="L149" s="2" t="n">
        <f aca="false">K149-K148</f>
        <v>-0.164993630573246</v>
      </c>
      <c r="M149" s="5" t="n">
        <f aca="false">IF((L149*L148)&lt;0,B149,0)</f>
        <v>0</v>
      </c>
      <c r="N149" s="2" t="n">
        <f aca="false">IF((L149*L148)&lt;0,K149,0)</f>
        <v>0</v>
      </c>
    </row>
    <row r="150" customFormat="false" ht="12.8" hidden="false" customHeight="false" outlineLevel="0" collapsed="false">
      <c r="A150" s="3" t="str">
        <f aca="false">IF((L150*L149)&lt;0,"=====&gt;","")</f>
        <v/>
      </c>
      <c r="B150" s="4" t="n">
        <v>0.13</v>
      </c>
      <c r="C150" s="4" t="n">
        <f aca="false">B150/$B$8</f>
        <v>3.71428571428571</v>
      </c>
      <c r="D150" s="4" t="n">
        <f aca="false">C150+$B$9</f>
        <v>4.51428571428571</v>
      </c>
      <c r="E150" s="4" t="n">
        <f aca="false">1/D150</f>
        <v>0.221518987341772</v>
      </c>
      <c r="F150" s="4" t="n">
        <f aca="false">1/$B$9-E150</f>
        <v>1.02848101265823</v>
      </c>
      <c r="G150" s="4" t="n">
        <f aca="false">B150*($B$10+$B$11)</f>
        <v>29.9</v>
      </c>
      <c r="H150" s="4" t="n">
        <f aca="false">$D$6/1000*F150</f>
        <v>28.879746835443</v>
      </c>
      <c r="I150" s="4" t="n">
        <f aca="false">H150*$B$12</f>
        <v>1.73278481012658</v>
      </c>
      <c r="J150" s="2" t="n">
        <f aca="false">I150*B$13</f>
        <v>46.7851898734177</v>
      </c>
      <c r="K150" s="2" t="n">
        <f aca="false">J150-G150</f>
        <v>16.8851898734177</v>
      </c>
      <c r="L150" s="2" t="n">
        <f aca="false">K150-K149</f>
        <v>-0.165816496009032</v>
      </c>
      <c r="M150" s="5" t="n">
        <f aca="false">IF((L150*L149)&lt;0,B150,0)</f>
        <v>0</v>
      </c>
      <c r="N150" s="2" t="n">
        <f aca="false">IF((L150*L149)&lt;0,K150,0)</f>
        <v>0</v>
      </c>
    </row>
    <row r="151" customFormat="false" ht="12.8" hidden="false" customHeight="false" outlineLevel="0" collapsed="false">
      <c r="A151" s="3" t="str">
        <f aca="false">IF((L151*L150)&lt;0,"=====&gt;","")</f>
        <v/>
      </c>
      <c r="B151" s="4" t="n">
        <v>0.131</v>
      </c>
      <c r="C151" s="4" t="n">
        <f aca="false">B151/$B$8</f>
        <v>3.74285714285714</v>
      </c>
      <c r="D151" s="4" t="n">
        <f aca="false">C151+$B$9</f>
        <v>4.54285714285714</v>
      </c>
      <c r="E151" s="4" t="n">
        <f aca="false">1/D151</f>
        <v>0.220125786163522</v>
      </c>
      <c r="F151" s="4" t="n">
        <f aca="false">1/$B$9-E151</f>
        <v>1.02987421383648</v>
      </c>
      <c r="G151" s="4" t="n">
        <f aca="false">B151*($B$10+$B$11)</f>
        <v>30.13</v>
      </c>
      <c r="H151" s="4" t="n">
        <f aca="false">$D$6/1000*F151</f>
        <v>28.9188679245283</v>
      </c>
      <c r="I151" s="4" t="n">
        <f aca="false">H151*$B$12</f>
        <v>1.7351320754717</v>
      </c>
      <c r="J151" s="2" t="n">
        <f aca="false">I151*B$13</f>
        <v>46.8485660377358</v>
      </c>
      <c r="K151" s="2" t="n">
        <f aca="false">J151-G151</f>
        <v>16.7185660377358</v>
      </c>
      <c r="L151" s="2" t="n">
        <f aca="false">K151-K150</f>
        <v>-0.166623835681872</v>
      </c>
      <c r="M151" s="5" t="n">
        <f aca="false">IF((L151*L150)&lt;0,B151,0)</f>
        <v>0</v>
      </c>
      <c r="N151" s="2" t="n">
        <f aca="false">IF((L151*L150)&lt;0,K151,0)</f>
        <v>0</v>
      </c>
    </row>
    <row r="152" customFormat="false" ht="12.8" hidden="false" customHeight="false" outlineLevel="0" collapsed="false">
      <c r="A152" s="3" t="str">
        <f aca="false">IF((L152*L151)&lt;0,"=====&gt;","")</f>
        <v/>
      </c>
      <c r="B152" s="4" t="n">
        <v>0.132</v>
      </c>
      <c r="C152" s="4" t="n">
        <f aca="false">B152/$B$8</f>
        <v>3.77142857142857</v>
      </c>
      <c r="D152" s="4" t="n">
        <f aca="false">C152+$B$9</f>
        <v>4.57142857142857</v>
      </c>
      <c r="E152" s="4" t="n">
        <f aca="false">1/D152</f>
        <v>0.21875</v>
      </c>
      <c r="F152" s="4" t="n">
        <f aca="false">1/$B$9-E152</f>
        <v>1.03125</v>
      </c>
      <c r="G152" s="4" t="n">
        <f aca="false">B152*($B$10+$B$11)</f>
        <v>30.36</v>
      </c>
      <c r="H152" s="4" t="n">
        <f aca="false">$D$6/1000*F152</f>
        <v>28.9575</v>
      </c>
      <c r="I152" s="4" t="n">
        <f aca="false">H152*$B$12</f>
        <v>1.73745</v>
      </c>
      <c r="J152" s="2" t="n">
        <f aca="false">I152*B$13</f>
        <v>46.91115</v>
      </c>
      <c r="K152" s="2" t="n">
        <f aca="false">J152-G152</f>
        <v>16.55115</v>
      </c>
      <c r="L152" s="2" t="n">
        <f aca="false">K152-K151</f>
        <v>-0.167416037735844</v>
      </c>
      <c r="M152" s="5" t="n">
        <f aca="false">IF((L152*L151)&lt;0,B152,0)</f>
        <v>0</v>
      </c>
      <c r="N152" s="2" t="n">
        <f aca="false">IF((L152*L151)&lt;0,K152,0)</f>
        <v>0</v>
      </c>
    </row>
    <row r="153" customFormat="false" ht="12.8" hidden="false" customHeight="false" outlineLevel="0" collapsed="false">
      <c r="A153" s="3" t="str">
        <f aca="false">IF((L153*L152)&lt;0,"=====&gt;","")</f>
        <v/>
      </c>
      <c r="B153" s="4" t="n">
        <v>0.133</v>
      </c>
      <c r="C153" s="4" t="n">
        <f aca="false">B153/$B$8</f>
        <v>3.8</v>
      </c>
      <c r="D153" s="4" t="n">
        <f aca="false">C153+$B$9</f>
        <v>4.6</v>
      </c>
      <c r="E153" s="4" t="n">
        <f aca="false">1/D153</f>
        <v>0.217391304347826</v>
      </c>
      <c r="F153" s="4" t="n">
        <f aca="false">1/$B$9-E153</f>
        <v>1.03260869565217</v>
      </c>
      <c r="G153" s="4" t="n">
        <f aca="false">B153*($B$10+$B$11)</f>
        <v>30.59</v>
      </c>
      <c r="H153" s="4" t="n">
        <f aca="false">$D$6/1000*F153</f>
        <v>28.995652173913</v>
      </c>
      <c r="I153" s="4" t="n">
        <f aca="false">H153*$B$12</f>
        <v>1.73973913043478</v>
      </c>
      <c r="J153" s="2" t="n">
        <f aca="false">I153*B$13</f>
        <v>46.9729565217391</v>
      </c>
      <c r="K153" s="2" t="n">
        <f aca="false">J153-G153</f>
        <v>16.3829565217391</v>
      </c>
      <c r="L153" s="2" t="n">
        <f aca="false">K153-K152</f>
        <v>-0.168193478260871</v>
      </c>
      <c r="M153" s="5" t="n">
        <f aca="false">IF((L153*L152)&lt;0,B153,0)</f>
        <v>0</v>
      </c>
      <c r="N153" s="2" t="n">
        <f aca="false">IF((L153*L152)&lt;0,K153,0)</f>
        <v>0</v>
      </c>
    </row>
    <row r="154" customFormat="false" ht="12.8" hidden="false" customHeight="false" outlineLevel="0" collapsed="false">
      <c r="A154" s="3" t="str">
        <f aca="false">IF((L154*L153)&lt;0,"=====&gt;","")</f>
        <v/>
      </c>
      <c r="B154" s="4" t="n">
        <v>0.134</v>
      </c>
      <c r="C154" s="4" t="n">
        <f aca="false">B154/$B$8</f>
        <v>3.82857142857143</v>
      </c>
      <c r="D154" s="4" t="n">
        <f aca="false">C154+$B$9</f>
        <v>4.62857142857143</v>
      </c>
      <c r="E154" s="4" t="n">
        <f aca="false">1/D154</f>
        <v>0.216049382716049</v>
      </c>
      <c r="F154" s="4" t="n">
        <f aca="false">1/$B$9-E154</f>
        <v>1.03395061728395</v>
      </c>
      <c r="G154" s="4" t="n">
        <f aca="false">B154*($B$10+$B$11)</f>
        <v>30.82</v>
      </c>
      <c r="H154" s="4" t="n">
        <f aca="false">$D$6/1000*F154</f>
        <v>29.0333333333333</v>
      </c>
      <c r="I154" s="4" t="n">
        <f aca="false">H154*$B$12</f>
        <v>1.742</v>
      </c>
      <c r="J154" s="2" t="n">
        <f aca="false">I154*B$13</f>
        <v>47.034</v>
      </c>
      <c r="K154" s="2" t="n">
        <f aca="false">J154-G154</f>
        <v>16.214</v>
      </c>
      <c r="L154" s="2" t="n">
        <f aca="false">K154-K153</f>
        <v>-0.16895652173914</v>
      </c>
      <c r="M154" s="5" t="n">
        <f aca="false">IF((L154*L153)&lt;0,B154,0)</f>
        <v>0</v>
      </c>
      <c r="N154" s="2" t="n">
        <f aca="false">IF((L154*L153)&lt;0,K154,0)</f>
        <v>0</v>
      </c>
    </row>
    <row r="155" customFormat="false" ht="12.8" hidden="false" customHeight="false" outlineLevel="0" collapsed="false">
      <c r="A155" s="3" t="str">
        <f aca="false">IF((L155*L154)&lt;0,"=====&gt;","")</f>
        <v/>
      </c>
      <c r="B155" s="4" t="n">
        <v>0.135</v>
      </c>
      <c r="C155" s="4" t="n">
        <f aca="false">B155/$B$8</f>
        <v>3.85714285714286</v>
      </c>
      <c r="D155" s="4" t="n">
        <f aca="false">C155+$B$9</f>
        <v>4.65714285714286</v>
      </c>
      <c r="E155" s="4" t="n">
        <f aca="false">1/D155</f>
        <v>0.214723926380368</v>
      </c>
      <c r="F155" s="4" t="n">
        <f aca="false">1/$B$9-E155</f>
        <v>1.03527607361963</v>
      </c>
      <c r="G155" s="4" t="n">
        <f aca="false">B155*($B$10+$B$11)</f>
        <v>31.05</v>
      </c>
      <c r="H155" s="4" t="n">
        <f aca="false">$D$6/1000*F155</f>
        <v>29.0705521472393</v>
      </c>
      <c r="I155" s="4" t="n">
        <f aca="false">H155*$B$12</f>
        <v>1.74423312883436</v>
      </c>
      <c r="J155" s="2" t="n">
        <f aca="false">I155*B$13</f>
        <v>47.0942944785276</v>
      </c>
      <c r="K155" s="2" t="n">
        <f aca="false">J155-G155</f>
        <v>16.0442944785276</v>
      </c>
      <c r="L155" s="2" t="n">
        <f aca="false">K155-K154</f>
        <v>-0.169705521472391</v>
      </c>
      <c r="M155" s="5" t="n">
        <f aca="false">IF((L155*L154)&lt;0,B155,0)</f>
        <v>0</v>
      </c>
      <c r="N155" s="2" t="n">
        <f aca="false">IF((L155*L154)&lt;0,K155,0)</f>
        <v>0</v>
      </c>
    </row>
    <row r="156" customFormat="false" ht="12.8" hidden="false" customHeight="false" outlineLevel="0" collapsed="false">
      <c r="A156" s="3" t="str">
        <f aca="false">IF((L156*L155)&lt;0,"=====&gt;","")</f>
        <v/>
      </c>
      <c r="B156" s="4" t="n">
        <v>0.136</v>
      </c>
      <c r="C156" s="4" t="n">
        <f aca="false">B156/$B$8</f>
        <v>3.88571428571429</v>
      </c>
      <c r="D156" s="4" t="n">
        <f aca="false">C156+$B$9</f>
        <v>4.68571428571429</v>
      </c>
      <c r="E156" s="4" t="n">
        <f aca="false">1/D156</f>
        <v>0.213414634146341</v>
      </c>
      <c r="F156" s="4" t="n">
        <f aca="false">1/$B$9-E156</f>
        <v>1.03658536585366</v>
      </c>
      <c r="G156" s="4" t="n">
        <f aca="false">B156*($B$10+$B$11)</f>
        <v>31.28</v>
      </c>
      <c r="H156" s="4" t="n">
        <f aca="false">$D$6/1000*F156</f>
        <v>29.1073170731707</v>
      </c>
      <c r="I156" s="4" t="n">
        <f aca="false">H156*$B$12</f>
        <v>1.74643902439024</v>
      </c>
      <c r="J156" s="2" t="n">
        <f aca="false">I156*B$13</f>
        <v>47.1538536585366</v>
      </c>
      <c r="K156" s="2" t="n">
        <f aca="false">J156-G156</f>
        <v>15.8738536585366</v>
      </c>
      <c r="L156" s="2" t="n">
        <f aca="false">K156-K155</f>
        <v>-0.170440819991018</v>
      </c>
      <c r="M156" s="5" t="n">
        <f aca="false">IF((L156*L155)&lt;0,B156,0)</f>
        <v>0</v>
      </c>
      <c r="N156" s="2" t="n">
        <f aca="false">IF((L156*L155)&lt;0,K156,0)</f>
        <v>0</v>
      </c>
    </row>
    <row r="157" customFormat="false" ht="12.8" hidden="false" customHeight="false" outlineLevel="0" collapsed="false">
      <c r="A157" s="3" t="str">
        <f aca="false">IF((L157*L156)&lt;0,"=====&gt;","")</f>
        <v/>
      </c>
      <c r="B157" s="4" t="n">
        <v>0.137</v>
      </c>
      <c r="C157" s="4" t="n">
        <f aca="false">B157/$B$8</f>
        <v>3.91428571428571</v>
      </c>
      <c r="D157" s="4" t="n">
        <f aca="false">C157+$B$9</f>
        <v>4.71428571428571</v>
      </c>
      <c r="E157" s="4" t="n">
        <f aca="false">1/D157</f>
        <v>0.212121212121212</v>
      </c>
      <c r="F157" s="4" t="n">
        <f aca="false">1/$B$9-E157</f>
        <v>1.03787878787879</v>
      </c>
      <c r="G157" s="4" t="n">
        <f aca="false">B157*($B$10+$B$11)</f>
        <v>31.51</v>
      </c>
      <c r="H157" s="4" t="n">
        <f aca="false">$D$6/1000*F157</f>
        <v>29.1436363636364</v>
      </c>
      <c r="I157" s="4" t="n">
        <f aca="false">H157*$B$12</f>
        <v>1.74861818181818</v>
      </c>
      <c r="J157" s="2" t="n">
        <f aca="false">I157*B$13</f>
        <v>47.2126909090909</v>
      </c>
      <c r="K157" s="2" t="n">
        <f aca="false">J157-G157</f>
        <v>15.7026909090909</v>
      </c>
      <c r="L157" s="2" t="n">
        <f aca="false">K157-K156</f>
        <v>-0.171162749445674</v>
      </c>
      <c r="M157" s="5" t="n">
        <f aca="false">IF((L157*L156)&lt;0,B157,0)</f>
        <v>0</v>
      </c>
      <c r="N157" s="2" t="n">
        <f aca="false">IF((L157*L156)&lt;0,K157,0)</f>
        <v>0</v>
      </c>
    </row>
    <row r="158" customFormat="false" ht="12.8" hidden="false" customHeight="false" outlineLevel="0" collapsed="false">
      <c r="A158" s="3" t="str">
        <f aca="false">IF((L158*L157)&lt;0,"=====&gt;","")</f>
        <v/>
      </c>
      <c r="B158" s="4" t="n">
        <v>0.138</v>
      </c>
      <c r="C158" s="4" t="n">
        <f aca="false">B158/$B$8</f>
        <v>3.94285714285714</v>
      </c>
      <c r="D158" s="4" t="n">
        <f aca="false">C158+$B$9</f>
        <v>4.74285714285714</v>
      </c>
      <c r="E158" s="4" t="n">
        <f aca="false">1/D158</f>
        <v>0.210843373493976</v>
      </c>
      <c r="F158" s="4" t="n">
        <f aca="false">1/$B$9-E158</f>
        <v>1.03915662650602</v>
      </c>
      <c r="G158" s="4" t="n">
        <f aca="false">B158*($B$10+$B$11)</f>
        <v>31.74</v>
      </c>
      <c r="H158" s="4" t="n">
        <f aca="false">$D$6/1000*F158</f>
        <v>29.1795180722892</v>
      </c>
      <c r="I158" s="4" t="n">
        <f aca="false">H158*$B$12</f>
        <v>1.75077108433735</v>
      </c>
      <c r="J158" s="2" t="n">
        <f aca="false">I158*B$13</f>
        <v>47.2708192771084</v>
      </c>
      <c r="K158" s="2" t="n">
        <f aca="false">J158-G158</f>
        <v>15.5308192771084</v>
      </c>
      <c r="L158" s="2" t="n">
        <f aca="false">K158-K157</f>
        <v>-0.171871631982473</v>
      </c>
      <c r="M158" s="5" t="n">
        <f aca="false">IF((L158*L157)&lt;0,B158,0)</f>
        <v>0</v>
      </c>
      <c r="N158" s="2" t="n">
        <f aca="false">IF((L158*L157)&lt;0,K158,0)</f>
        <v>0</v>
      </c>
    </row>
    <row r="159" customFormat="false" ht="12.8" hidden="false" customHeight="false" outlineLevel="0" collapsed="false">
      <c r="A159" s="3" t="str">
        <f aca="false">IF((L159*L158)&lt;0,"=====&gt;","")</f>
        <v/>
      </c>
      <c r="B159" s="4" t="n">
        <v>0.139</v>
      </c>
      <c r="C159" s="4" t="n">
        <f aca="false">B159/$B$8</f>
        <v>3.97142857142857</v>
      </c>
      <c r="D159" s="4" t="n">
        <f aca="false">C159+$B$9</f>
        <v>4.77142857142857</v>
      </c>
      <c r="E159" s="4" t="n">
        <f aca="false">1/D159</f>
        <v>0.209580838323353</v>
      </c>
      <c r="F159" s="4" t="n">
        <f aca="false">1/$B$9-E159</f>
        <v>1.04041916167665</v>
      </c>
      <c r="G159" s="4" t="n">
        <f aca="false">B159*($B$10+$B$11)</f>
        <v>31.97</v>
      </c>
      <c r="H159" s="4" t="n">
        <f aca="false">$D$6/1000*F159</f>
        <v>29.2149700598802</v>
      </c>
      <c r="I159" s="4" t="n">
        <f aca="false">H159*$B$12</f>
        <v>1.75289820359281</v>
      </c>
      <c r="J159" s="2" t="n">
        <f aca="false">I159*B$13</f>
        <v>47.328251497006</v>
      </c>
      <c r="K159" s="2" t="n">
        <f aca="false">J159-G159</f>
        <v>15.358251497006</v>
      </c>
      <c r="L159" s="2" t="n">
        <f aca="false">K159-K158</f>
        <v>-0.172567780102444</v>
      </c>
      <c r="M159" s="5" t="n">
        <f aca="false">IF((L159*L158)&lt;0,B159,0)</f>
        <v>0</v>
      </c>
      <c r="N159" s="2" t="n">
        <f aca="false">IF((L159*L158)&lt;0,K159,0)</f>
        <v>0</v>
      </c>
    </row>
    <row r="160" customFormat="false" ht="12.8" hidden="false" customHeight="false" outlineLevel="0" collapsed="false">
      <c r="A160" s="3" t="str">
        <f aca="false">IF((L160*L159)&lt;0,"=====&gt;","")</f>
        <v/>
      </c>
      <c r="B160" s="4" t="n">
        <v>0.14</v>
      </c>
      <c r="C160" s="4" t="n">
        <f aca="false">B160/$B$8</f>
        <v>4</v>
      </c>
      <c r="D160" s="4" t="n">
        <f aca="false">C160+$B$9</f>
        <v>4.8</v>
      </c>
      <c r="E160" s="4" t="n">
        <f aca="false">1/D160</f>
        <v>0.208333333333333</v>
      </c>
      <c r="F160" s="4" t="n">
        <f aca="false">1/$B$9-E160</f>
        <v>1.04166666666667</v>
      </c>
      <c r="G160" s="4" t="n">
        <f aca="false">B160*($B$10+$B$11)</f>
        <v>32.2</v>
      </c>
      <c r="H160" s="4" t="n">
        <f aca="false">$D$6/1000*F160</f>
        <v>29.25</v>
      </c>
      <c r="I160" s="4" t="n">
        <f aca="false">H160*$B$12</f>
        <v>1.755</v>
      </c>
      <c r="J160" s="2" t="n">
        <f aca="false">I160*B$13</f>
        <v>47.385</v>
      </c>
      <c r="K160" s="2" t="n">
        <f aca="false">J160-G160</f>
        <v>15.185</v>
      </c>
      <c r="L160" s="2" t="n">
        <f aca="false">K160-K159</f>
        <v>-0.173251497005989</v>
      </c>
      <c r="M160" s="5" t="n">
        <f aca="false">IF((L160*L159)&lt;0,B160,0)</f>
        <v>0</v>
      </c>
      <c r="N160" s="2" t="n">
        <f aca="false">IF((L160*L159)&lt;0,K160,0)</f>
        <v>0</v>
      </c>
    </row>
    <row r="161" customFormat="false" ht="12.8" hidden="false" customHeight="false" outlineLevel="0" collapsed="false">
      <c r="A161" s="3" t="str">
        <f aca="false">IF((L161*L160)&lt;0,"=====&gt;","")</f>
        <v/>
      </c>
      <c r="B161" s="4" t="n">
        <v>0.141</v>
      </c>
      <c r="C161" s="4" t="n">
        <f aca="false">B161/$B$8</f>
        <v>4.02857142857143</v>
      </c>
      <c r="D161" s="4" t="n">
        <f aca="false">C161+$B$9</f>
        <v>4.82857142857143</v>
      </c>
      <c r="E161" s="4" t="n">
        <f aca="false">1/D161</f>
        <v>0.207100591715976</v>
      </c>
      <c r="F161" s="4" t="n">
        <f aca="false">1/$B$9-E161</f>
        <v>1.04289940828402</v>
      </c>
      <c r="G161" s="4" t="n">
        <f aca="false">B161*($B$10+$B$11)</f>
        <v>32.43</v>
      </c>
      <c r="H161" s="4" t="n">
        <f aca="false">$D$6/1000*F161</f>
        <v>29.2846153846154</v>
      </c>
      <c r="I161" s="4" t="n">
        <f aca="false">H161*$B$12</f>
        <v>1.75707692307692</v>
      </c>
      <c r="J161" s="2" t="n">
        <f aca="false">I161*B$13</f>
        <v>47.4410769230769</v>
      </c>
      <c r="K161" s="2" t="n">
        <f aca="false">J161-G161</f>
        <v>15.0110769230769</v>
      </c>
      <c r="L161" s="2" t="n">
        <f aca="false">K161-K160</f>
        <v>-0.173923076923082</v>
      </c>
      <c r="M161" s="5" t="n">
        <f aca="false">IF((L161*L160)&lt;0,B161,0)</f>
        <v>0</v>
      </c>
      <c r="N161" s="2" t="n">
        <f aca="false">IF((L161*L160)&lt;0,K161,0)</f>
        <v>0</v>
      </c>
    </row>
    <row r="162" customFormat="false" ht="12.8" hidden="false" customHeight="false" outlineLevel="0" collapsed="false">
      <c r="A162" s="3" t="str">
        <f aca="false">IF((L162*L161)&lt;0,"=====&gt;","")</f>
        <v/>
      </c>
      <c r="B162" s="4" t="n">
        <v>0.142</v>
      </c>
      <c r="C162" s="4" t="n">
        <f aca="false">B162/$B$8</f>
        <v>4.05714285714286</v>
      </c>
      <c r="D162" s="4" t="n">
        <f aca="false">C162+$B$9</f>
        <v>4.85714285714286</v>
      </c>
      <c r="E162" s="4" t="n">
        <f aca="false">1/D162</f>
        <v>0.205882352941176</v>
      </c>
      <c r="F162" s="4" t="n">
        <f aca="false">1/$B$9-E162</f>
        <v>1.04411764705882</v>
      </c>
      <c r="G162" s="4" t="n">
        <f aca="false">B162*($B$10+$B$11)</f>
        <v>32.66</v>
      </c>
      <c r="H162" s="4" t="n">
        <f aca="false">$D$6/1000*F162</f>
        <v>29.3188235294118</v>
      </c>
      <c r="I162" s="4" t="n">
        <f aca="false">H162*$B$12</f>
        <v>1.75912941176471</v>
      </c>
      <c r="J162" s="2" t="n">
        <f aca="false">I162*B$13</f>
        <v>47.4964941176471</v>
      </c>
      <c r="K162" s="2" t="n">
        <f aca="false">J162-G162</f>
        <v>14.8364941176471</v>
      </c>
      <c r="L162" s="2" t="n">
        <f aca="false">K162-K161</f>
        <v>-0.174582805429857</v>
      </c>
      <c r="M162" s="5" t="n">
        <f aca="false">IF((L162*L161)&lt;0,B162,0)</f>
        <v>0</v>
      </c>
      <c r="N162" s="2" t="n">
        <f aca="false">IF((L162*L161)&lt;0,K162,0)</f>
        <v>0</v>
      </c>
    </row>
    <row r="163" customFormat="false" ht="12.8" hidden="false" customHeight="false" outlineLevel="0" collapsed="false">
      <c r="A163" s="3" t="str">
        <f aca="false">IF((L163*L162)&lt;0,"=====&gt;","")</f>
        <v/>
      </c>
      <c r="B163" s="4" t="n">
        <v>0.143</v>
      </c>
      <c r="C163" s="4" t="n">
        <f aca="false">B163/$B$8</f>
        <v>4.08571428571429</v>
      </c>
      <c r="D163" s="4" t="n">
        <f aca="false">C163+$B$9</f>
        <v>4.88571428571429</v>
      </c>
      <c r="E163" s="4" t="n">
        <f aca="false">1/D163</f>
        <v>0.204678362573099</v>
      </c>
      <c r="F163" s="4" t="n">
        <f aca="false">1/$B$9-E163</f>
        <v>1.0453216374269</v>
      </c>
      <c r="G163" s="4" t="n">
        <f aca="false">B163*($B$10+$B$11)</f>
        <v>32.89</v>
      </c>
      <c r="H163" s="4" t="n">
        <f aca="false">$D$6/1000*F163</f>
        <v>29.3526315789474</v>
      </c>
      <c r="I163" s="4" t="n">
        <f aca="false">H163*$B$12</f>
        <v>1.76115789473684</v>
      </c>
      <c r="J163" s="2" t="n">
        <f aca="false">I163*B$13</f>
        <v>47.5512631578947</v>
      </c>
      <c r="K163" s="2" t="n">
        <f aca="false">J163-G163</f>
        <v>14.6612631578947</v>
      </c>
      <c r="L163" s="2" t="n">
        <f aca="false">K163-K162</f>
        <v>-0.175230959752319</v>
      </c>
      <c r="M163" s="5" t="n">
        <f aca="false">IF((L163*L162)&lt;0,B163,0)</f>
        <v>0</v>
      </c>
      <c r="N163" s="2" t="n">
        <f aca="false">IF((L163*L162)&lt;0,K163,0)</f>
        <v>0</v>
      </c>
    </row>
    <row r="164" customFormat="false" ht="12.8" hidden="false" customHeight="false" outlineLevel="0" collapsed="false">
      <c r="A164" s="3" t="str">
        <f aca="false">IF((L164*L163)&lt;0,"=====&gt;","")</f>
        <v/>
      </c>
      <c r="B164" s="4" t="n">
        <v>0.144</v>
      </c>
      <c r="C164" s="4" t="n">
        <f aca="false">B164/$B$8</f>
        <v>4.11428571428572</v>
      </c>
      <c r="D164" s="4" t="n">
        <f aca="false">C164+$B$9</f>
        <v>4.91428571428571</v>
      </c>
      <c r="E164" s="4" t="n">
        <f aca="false">1/D164</f>
        <v>0.203488372093023</v>
      </c>
      <c r="F164" s="4" t="n">
        <f aca="false">1/$B$9-E164</f>
        <v>1.04651162790698</v>
      </c>
      <c r="G164" s="4" t="n">
        <f aca="false">B164*($B$10+$B$11)</f>
        <v>33.12</v>
      </c>
      <c r="H164" s="4" t="n">
        <f aca="false">$D$6/1000*F164</f>
        <v>29.3860465116279</v>
      </c>
      <c r="I164" s="4" t="n">
        <f aca="false">H164*$B$12</f>
        <v>1.76316279069767</v>
      </c>
      <c r="J164" s="2" t="n">
        <f aca="false">I164*B$13</f>
        <v>47.6053953488372</v>
      </c>
      <c r="K164" s="2" t="n">
        <f aca="false">J164-G164</f>
        <v>14.4853953488372</v>
      </c>
      <c r="L164" s="2" t="n">
        <f aca="false">K164-K163</f>
        <v>-0.175867809057536</v>
      </c>
      <c r="M164" s="5" t="n">
        <f aca="false">IF((L164*L163)&lt;0,B164,0)</f>
        <v>0</v>
      </c>
      <c r="N164" s="2" t="n">
        <f aca="false">IF((L164*L163)&lt;0,K164,0)</f>
        <v>0</v>
      </c>
    </row>
    <row r="165" customFormat="false" ht="12.8" hidden="false" customHeight="false" outlineLevel="0" collapsed="false">
      <c r="A165" s="3" t="str">
        <f aca="false">IF((L165*L164)&lt;0,"=====&gt;","")</f>
        <v/>
      </c>
      <c r="B165" s="4" t="n">
        <v>0.145</v>
      </c>
      <c r="C165" s="4" t="n">
        <f aca="false">B165/$B$8</f>
        <v>4.14285714285714</v>
      </c>
      <c r="D165" s="4" t="n">
        <f aca="false">C165+$B$9</f>
        <v>4.94285714285714</v>
      </c>
      <c r="E165" s="4" t="n">
        <f aca="false">1/D165</f>
        <v>0.202312138728324</v>
      </c>
      <c r="F165" s="4" t="n">
        <f aca="false">1/$B$9-E165</f>
        <v>1.04768786127168</v>
      </c>
      <c r="G165" s="4" t="n">
        <f aca="false">B165*($B$10+$B$11)</f>
        <v>33.35</v>
      </c>
      <c r="H165" s="4" t="n">
        <f aca="false">$D$6/1000*F165</f>
        <v>29.4190751445087</v>
      </c>
      <c r="I165" s="4" t="n">
        <f aca="false">H165*$B$12</f>
        <v>1.76514450867052</v>
      </c>
      <c r="J165" s="2" t="n">
        <f aca="false">I165*B$13</f>
        <v>47.658901734104</v>
      </c>
      <c r="K165" s="2" t="n">
        <f aca="false">J165-G165</f>
        <v>14.308901734104</v>
      </c>
      <c r="L165" s="2" t="n">
        <f aca="false">K165-K164</f>
        <v>-0.176493614733154</v>
      </c>
      <c r="M165" s="5" t="n">
        <f aca="false">IF((L165*L164)&lt;0,B165,0)</f>
        <v>0</v>
      </c>
      <c r="N165" s="2" t="n">
        <f aca="false">IF((L165*L164)&lt;0,K165,0)</f>
        <v>0</v>
      </c>
    </row>
    <row r="166" customFormat="false" ht="12.8" hidden="false" customHeight="false" outlineLevel="0" collapsed="false">
      <c r="A166" s="3" t="str">
        <f aca="false">IF((L166*L165)&lt;0,"=====&gt;","")</f>
        <v/>
      </c>
      <c r="B166" s="4" t="n">
        <v>0.146</v>
      </c>
      <c r="C166" s="4" t="n">
        <f aca="false">B166/$B$8</f>
        <v>4.17142857142857</v>
      </c>
      <c r="D166" s="4" t="n">
        <f aca="false">C166+$B$9</f>
        <v>4.97142857142857</v>
      </c>
      <c r="E166" s="4" t="n">
        <f aca="false">1/D166</f>
        <v>0.201149425287356</v>
      </c>
      <c r="F166" s="4" t="n">
        <f aca="false">1/$B$9-E166</f>
        <v>1.04885057471264</v>
      </c>
      <c r="G166" s="4" t="n">
        <f aca="false">B166*($B$10+$B$11)</f>
        <v>33.58</v>
      </c>
      <c r="H166" s="4" t="n">
        <f aca="false">$D$6/1000*F166</f>
        <v>29.451724137931</v>
      </c>
      <c r="I166" s="4" t="n">
        <f aca="false">H166*$B$12</f>
        <v>1.76710344827586</v>
      </c>
      <c r="J166" s="2" t="n">
        <f aca="false">I166*B$13</f>
        <v>47.7117931034483</v>
      </c>
      <c r="K166" s="2" t="n">
        <f aca="false">J166-G166</f>
        <v>14.1317931034483</v>
      </c>
      <c r="L166" s="2" t="n">
        <f aca="false">K166-K165</f>
        <v>-0.177108630655781</v>
      </c>
      <c r="M166" s="5" t="n">
        <f aca="false">IF((L166*L165)&lt;0,B166,0)</f>
        <v>0</v>
      </c>
      <c r="N166" s="2" t="n">
        <f aca="false">IF((L166*L165)&lt;0,K166,0)</f>
        <v>0</v>
      </c>
    </row>
    <row r="167" customFormat="false" ht="12.8" hidden="false" customHeight="false" outlineLevel="0" collapsed="false">
      <c r="A167" s="3" t="str">
        <f aca="false">IF((L167*L166)&lt;0,"=====&gt;","")</f>
        <v/>
      </c>
      <c r="B167" s="4" t="n">
        <v>0.147</v>
      </c>
      <c r="C167" s="4" t="n">
        <f aca="false">B167/$B$8</f>
        <v>4.2</v>
      </c>
      <c r="D167" s="4" t="n">
        <f aca="false">C167+$B$9</f>
        <v>5</v>
      </c>
      <c r="E167" s="4" t="n">
        <f aca="false">1/D167</f>
        <v>0.2</v>
      </c>
      <c r="F167" s="4" t="n">
        <f aca="false">1/$B$9-E167</f>
        <v>1.05</v>
      </c>
      <c r="G167" s="4" t="n">
        <f aca="false">B167*($B$10+$B$11)</f>
        <v>33.81</v>
      </c>
      <c r="H167" s="4" t="n">
        <f aca="false">$D$6/1000*F167</f>
        <v>29.484</v>
      </c>
      <c r="I167" s="4" t="n">
        <f aca="false">H167*$B$12</f>
        <v>1.76904</v>
      </c>
      <c r="J167" s="2" t="n">
        <f aca="false">I167*B$13</f>
        <v>47.76408</v>
      </c>
      <c r="K167" s="2" t="n">
        <f aca="false">J167-G167</f>
        <v>13.95408</v>
      </c>
      <c r="L167" s="2" t="n">
        <f aca="false">K167-K166</f>
        <v>-0.177713103448269</v>
      </c>
      <c r="M167" s="5" t="n">
        <f aca="false">IF((L167*L166)&lt;0,B167,0)</f>
        <v>0</v>
      </c>
      <c r="N167" s="2" t="n">
        <f aca="false">IF((L167*L166)&lt;0,K167,0)</f>
        <v>0</v>
      </c>
    </row>
    <row r="168" customFormat="false" ht="12.8" hidden="false" customHeight="false" outlineLevel="0" collapsed="false">
      <c r="A168" s="3" t="str">
        <f aca="false">IF((L168*L167)&lt;0,"=====&gt;","")</f>
        <v/>
      </c>
      <c r="B168" s="4" t="n">
        <v>0.148</v>
      </c>
      <c r="C168" s="4" t="n">
        <f aca="false">B168/$B$8</f>
        <v>4.22857142857143</v>
      </c>
      <c r="D168" s="4" t="n">
        <f aca="false">C168+$B$9</f>
        <v>5.02857142857143</v>
      </c>
      <c r="E168" s="4" t="n">
        <f aca="false">1/D168</f>
        <v>0.198863636363636</v>
      </c>
      <c r="F168" s="4" t="n">
        <f aca="false">1/$B$9-E168</f>
        <v>1.05113636363636</v>
      </c>
      <c r="G168" s="4" t="n">
        <f aca="false">B168*($B$10+$B$11)</f>
        <v>34.04</v>
      </c>
      <c r="H168" s="4" t="n">
        <f aca="false">$D$6/1000*F168</f>
        <v>29.5159090909091</v>
      </c>
      <c r="I168" s="4" t="n">
        <f aca="false">H168*$B$12</f>
        <v>1.77095454545455</v>
      </c>
      <c r="J168" s="2" t="n">
        <f aca="false">I168*B$13</f>
        <v>47.8157727272727</v>
      </c>
      <c r="K168" s="2" t="n">
        <f aca="false">J168-G168</f>
        <v>13.7757727272727</v>
      </c>
      <c r="L168" s="2" t="n">
        <f aca="false">K168-K167</f>
        <v>-0.178307272727274</v>
      </c>
      <c r="M168" s="5" t="n">
        <f aca="false">IF((L168*L167)&lt;0,B168,0)</f>
        <v>0</v>
      </c>
      <c r="N168" s="2" t="n">
        <f aca="false">IF((L168*L167)&lt;0,K168,0)</f>
        <v>0</v>
      </c>
    </row>
    <row r="169" customFormat="false" ht="12.8" hidden="false" customHeight="false" outlineLevel="0" collapsed="false">
      <c r="A169" s="3" t="str">
        <f aca="false">IF((L169*L168)&lt;0,"=====&gt;","")</f>
        <v/>
      </c>
      <c r="B169" s="4" t="n">
        <v>0.149</v>
      </c>
      <c r="C169" s="4" t="n">
        <f aca="false">B169/$B$8</f>
        <v>4.25714285714286</v>
      </c>
      <c r="D169" s="4" t="n">
        <f aca="false">C169+$B$9</f>
        <v>5.05714285714286</v>
      </c>
      <c r="E169" s="4" t="n">
        <f aca="false">1/D169</f>
        <v>0.19774011299435</v>
      </c>
      <c r="F169" s="4" t="n">
        <f aca="false">1/$B$9-E169</f>
        <v>1.05225988700565</v>
      </c>
      <c r="G169" s="4" t="n">
        <f aca="false">B169*($B$10+$B$11)</f>
        <v>34.27</v>
      </c>
      <c r="H169" s="4" t="n">
        <f aca="false">$D$6/1000*F169</f>
        <v>29.5474576271186</v>
      </c>
      <c r="I169" s="4" t="n">
        <f aca="false">H169*$B$12</f>
        <v>1.77284745762712</v>
      </c>
      <c r="J169" s="2" t="n">
        <f aca="false">I169*B$13</f>
        <v>47.8668813559322</v>
      </c>
      <c r="K169" s="2" t="n">
        <f aca="false">J169-G169</f>
        <v>13.5968813559322</v>
      </c>
      <c r="L169" s="2" t="n">
        <f aca="false">K169-K168</f>
        <v>-0.178891371340526</v>
      </c>
      <c r="M169" s="5" t="n">
        <f aca="false">IF((L169*L168)&lt;0,B169,0)</f>
        <v>0</v>
      </c>
      <c r="N169" s="2" t="n">
        <f aca="false">IF((L169*L168)&lt;0,K169,0)</f>
        <v>0</v>
      </c>
    </row>
    <row r="170" customFormat="false" ht="12.8" hidden="false" customHeight="false" outlineLevel="0" collapsed="false">
      <c r="A170" s="3" t="str">
        <f aca="false">IF((L170*L169)&lt;0,"=====&gt;","")</f>
        <v/>
      </c>
      <c r="B170" s="4" t="n">
        <v>0.15</v>
      </c>
      <c r="C170" s="4" t="n">
        <f aca="false">B170/$B$8</f>
        <v>4.28571428571429</v>
      </c>
      <c r="D170" s="4" t="n">
        <f aca="false">C170+$B$9</f>
        <v>5.08571428571429</v>
      </c>
      <c r="E170" s="4" t="n">
        <f aca="false">1/D170</f>
        <v>0.196629213483146</v>
      </c>
      <c r="F170" s="4" t="n">
        <f aca="false">1/$B$9-E170</f>
        <v>1.05337078651685</v>
      </c>
      <c r="G170" s="4" t="n">
        <f aca="false">B170*($B$10+$B$11)</f>
        <v>34.5</v>
      </c>
      <c r="H170" s="4" t="n">
        <f aca="false">$D$6/1000*F170</f>
        <v>29.5786516853933</v>
      </c>
      <c r="I170" s="4" t="n">
        <f aca="false">H170*$B$12</f>
        <v>1.7747191011236</v>
      </c>
      <c r="J170" s="2" t="n">
        <f aca="false">I170*B$13</f>
        <v>47.9174157303371</v>
      </c>
      <c r="K170" s="2" t="n">
        <f aca="false">J170-G170</f>
        <v>13.4174157303371</v>
      </c>
      <c r="L170" s="2" t="n">
        <f aca="false">K170-K169</f>
        <v>-0.179465625595121</v>
      </c>
      <c r="M170" s="5" t="n">
        <f aca="false">IF((L170*L169)&lt;0,B170,0)</f>
        <v>0</v>
      </c>
      <c r="N170" s="2" t="n">
        <f aca="false">IF((L170*L169)&lt;0,K170,0)</f>
        <v>0</v>
      </c>
    </row>
    <row r="171" customFormat="false" ht="12.8" hidden="false" customHeight="false" outlineLevel="0" collapsed="false">
      <c r="A171" s="3" t="str">
        <f aca="false">IF((L171*L170)&lt;0,"=====&gt;","")</f>
        <v/>
      </c>
      <c r="B171" s="4" t="n">
        <v>0.151</v>
      </c>
      <c r="C171" s="4" t="n">
        <f aca="false">B171/$B$8</f>
        <v>4.31428571428571</v>
      </c>
      <c r="D171" s="4" t="n">
        <f aca="false">C171+$B$9</f>
        <v>5.11428571428571</v>
      </c>
      <c r="E171" s="4" t="n">
        <f aca="false">1/D171</f>
        <v>0.195530726256983</v>
      </c>
      <c r="F171" s="4" t="n">
        <f aca="false">1/$B$9-E171</f>
        <v>1.05446927374302</v>
      </c>
      <c r="G171" s="4" t="n">
        <f aca="false">B171*($B$10+$B$11)</f>
        <v>34.73</v>
      </c>
      <c r="H171" s="4" t="n">
        <f aca="false">$D$6/1000*F171</f>
        <v>29.6094972067039</v>
      </c>
      <c r="I171" s="4" t="n">
        <f aca="false">H171*$B$12</f>
        <v>1.77656983240223</v>
      </c>
      <c r="J171" s="2" t="n">
        <f aca="false">I171*B$13</f>
        <v>47.9673854748603</v>
      </c>
      <c r="K171" s="2" t="n">
        <f aca="false">J171-G171</f>
        <v>13.2373854748603</v>
      </c>
      <c r="L171" s="2" t="n">
        <f aca="false">K171-K170</f>
        <v>-0.180030255476737</v>
      </c>
      <c r="M171" s="5" t="n">
        <f aca="false">IF((L171*L170)&lt;0,B171,0)</f>
        <v>0</v>
      </c>
      <c r="N171" s="2" t="n">
        <f aca="false">IF((L171*L170)&lt;0,K171,0)</f>
        <v>0</v>
      </c>
    </row>
    <row r="172" customFormat="false" ht="12.8" hidden="false" customHeight="false" outlineLevel="0" collapsed="false">
      <c r="A172" s="3" t="str">
        <f aca="false">IF((L172*L171)&lt;0,"=====&gt;","")</f>
        <v/>
      </c>
      <c r="B172" s="4" t="n">
        <v>0.152</v>
      </c>
      <c r="C172" s="4" t="n">
        <f aca="false">B172/$B$8</f>
        <v>4.34285714285714</v>
      </c>
      <c r="D172" s="4" t="n">
        <f aca="false">C172+$B$9</f>
        <v>5.14285714285714</v>
      </c>
      <c r="E172" s="4" t="n">
        <f aca="false">1/D172</f>
        <v>0.194444444444444</v>
      </c>
      <c r="F172" s="4" t="n">
        <f aca="false">1/$B$9-E172</f>
        <v>1.05555555555556</v>
      </c>
      <c r="G172" s="4" t="n">
        <f aca="false">B172*($B$10+$B$11)</f>
        <v>34.96</v>
      </c>
      <c r="H172" s="4" t="n">
        <f aca="false">$D$6/1000*F172</f>
        <v>29.64</v>
      </c>
      <c r="I172" s="4" t="n">
        <f aca="false">H172*$B$12</f>
        <v>1.7784</v>
      </c>
      <c r="J172" s="2" t="n">
        <f aca="false">I172*B$13</f>
        <v>48.0168</v>
      </c>
      <c r="K172" s="2" t="n">
        <f aca="false">J172-G172</f>
        <v>13.0568</v>
      </c>
      <c r="L172" s="2" t="n">
        <f aca="false">K172-K171</f>
        <v>-0.180585474860344</v>
      </c>
      <c r="M172" s="5" t="n">
        <f aca="false">IF((L172*L171)&lt;0,B172,0)</f>
        <v>0</v>
      </c>
      <c r="N172" s="2" t="n">
        <f aca="false">IF((L172*L171)&lt;0,K172,0)</f>
        <v>0</v>
      </c>
    </row>
    <row r="173" customFormat="false" ht="12.8" hidden="false" customHeight="false" outlineLevel="0" collapsed="false">
      <c r="A173" s="3" t="str">
        <f aca="false">IF((L173*L172)&lt;0,"=====&gt;","")</f>
        <v/>
      </c>
      <c r="B173" s="4" t="n">
        <v>0.153</v>
      </c>
      <c r="C173" s="4" t="n">
        <f aca="false">B173/$B$8</f>
        <v>4.37142857142857</v>
      </c>
      <c r="D173" s="4" t="n">
        <f aca="false">C173+$B$9</f>
        <v>5.17142857142857</v>
      </c>
      <c r="E173" s="4" t="n">
        <f aca="false">1/D173</f>
        <v>0.193370165745856</v>
      </c>
      <c r="F173" s="4" t="n">
        <f aca="false">1/$B$9-E173</f>
        <v>1.05662983425414</v>
      </c>
      <c r="G173" s="4" t="n">
        <f aca="false">B173*($B$10+$B$11)</f>
        <v>35.19</v>
      </c>
      <c r="H173" s="4" t="n">
        <f aca="false">$D$6/1000*F173</f>
        <v>29.6701657458564</v>
      </c>
      <c r="I173" s="4" t="n">
        <f aca="false">H173*$B$12</f>
        <v>1.78020994475138</v>
      </c>
      <c r="J173" s="2" t="n">
        <f aca="false">I173*B$13</f>
        <v>48.0656685082873</v>
      </c>
      <c r="K173" s="2" t="n">
        <f aca="false">J173-G173</f>
        <v>12.8756685082873</v>
      </c>
      <c r="L173" s="2" t="n">
        <f aca="false">K173-K172</f>
        <v>-0.181131491712705</v>
      </c>
      <c r="M173" s="5" t="n">
        <f aca="false">IF((L173*L172)&lt;0,B173,0)</f>
        <v>0</v>
      </c>
      <c r="N173" s="2" t="n">
        <f aca="false">IF((L173*L172)&lt;0,K173,0)</f>
        <v>0</v>
      </c>
    </row>
    <row r="174" customFormat="false" ht="12.8" hidden="false" customHeight="false" outlineLevel="0" collapsed="false">
      <c r="A174" s="3" t="str">
        <f aca="false">IF((L174*L173)&lt;0,"=====&gt;","")</f>
        <v/>
      </c>
      <c r="B174" s="4" t="n">
        <v>0.154</v>
      </c>
      <c r="C174" s="4" t="n">
        <f aca="false">B174/$B$8</f>
        <v>4.4</v>
      </c>
      <c r="D174" s="4" t="n">
        <f aca="false">C174+$B$9</f>
        <v>5.2</v>
      </c>
      <c r="E174" s="4" t="n">
        <f aca="false">1/D174</f>
        <v>0.192307692307692</v>
      </c>
      <c r="F174" s="4" t="n">
        <f aca="false">1/$B$9-E174</f>
        <v>1.05769230769231</v>
      </c>
      <c r="G174" s="4" t="n">
        <f aca="false">B174*($B$10+$B$11)</f>
        <v>35.42</v>
      </c>
      <c r="H174" s="4" t="n">
        <f aca="false">$D$6/1000*F174</f>
        <v>29.7</v>
      </c>
      <c r="I174" s="4" t="n">
        <f aca="false">H174*$B$12</f>
        <v>1.782</v>
      </c>
      <c r="J174" s="2" t="n">
        <f aca="false">I174*B$13</f>
        <v>48.114</v>
      </c>
      <c r="K174" s="2" t="n">
        <f aca="false">J174-G174</f>
        <v>12.694</v>
      </c>
      <c r="L174" s="2" t="n">
        <f aca="false">K174-K173</f>
        <v>-0.181668508287295</v>
      </c>
      <c r="M174" s="5" t="n">
        <f aca="false">IF((L174*L173)&lt;0,B174,0)</f>
        <v>0</v>
      </c>
      <c r="N174" s="2" t="n">
        <f aca="false">IF((L174*L173)&lt;0,K174,0)</f>
        <v>0</v>
      </c>
    </row>
    <row r="175" customFormat="false" ht="12.8" hidden="false" customHeight="false" outlineLevel="0" collapsed="false">
      <c r="A175" s="3" t="str">
        <f aca="false">IF((L175*L174)&lt;0,"=====&gt;","")</f>
        <v/>
      </c>
      <c r="B175" s="4" t="n">
        <v>0.155</v>
      </c>
      <c r="C175" s="4" t="n">
        <f aca="false">B175/$B$8</f>
        <v>4.42857142857143</v>
      </c>
      <c r="D175" s="4" t="n">
        <f aca="false">C175+$B$9</f>
        <v>5.22857142857143</v>
      </c>
      <c r="E175" s="4" t="n">
        <f aca="false">1/D175</f>
        <v>0.191256830601093</v>
      </c>
      <c r="F175" s="4" t="n">
        <f aca="false">1/$B$9-E175</f>
        <v>1.05874316939891</v>
      </c>
      <c r="G175" s="4" t="n">
        <f aca="false">B175*($B$10+$B$11)</f>
        <v>35.65</v>
      </c>
      <c r="H175" s="4" t="n">
        <f aca="false">$D$6/1000*F175</f>
        <v>29.7295081967213</v>
      </c>
      <c r="I175" s="4" t="n">
        <f aca="false">H175*$B$12</f>
        <v>1.78377049180328</v>
      </c>
      <c r="J175" s="2" t="n">
        <f aca="false">I175*B$13</f>
        <v>48.1618032786885</v>
      </c>
      <c r="K175" s="2" t="n">
        <f aca="false">J175-G175</f>
        <v>12.5118032786885</v>
      </c>
      <c r="L175" s="2" t="n">
        <f aca="false">K175-K174</f>
        <v>-0.182196721311477</v>
      </c>
      <c r="M175" s="5" t="n">
        <f aca="false">IF((L175*L174)&lt;0,B175,0)</f>
        <v>0</v>
      </c>
      <c r="N175" s="2" t="n">
        <f aca="false">IF((L175*L174)&lt;0,K175,0)</f>
        <v>0</v>
      </c>
    </row>
    <row r="176" customFormat="false" ht="12.8" hidden="false" customHeight="false" outlineLevel="0" collapsed="false">
      <c r="A176" s="3" t="str">
        <f aca="false">IF((L176*L175)&lt;0,"=====&gt;","")</f>
        <v/>
      </c>
      <c r="B176" s="4" t="n">
        <v>0.156</v>
      </c>
      <c r="C176" s="4" t="n">
        <f aca="false">B176/$B$8</f>
        <v>4.45714285714286</v>
      </c>
      <c r="D176" s="4" t="n">
        <f aca="false">C176+$B$9</f>
        <v>5.25714285714286</v>
      </c>
      <c r="E176" s="4" t="n">
        <f aca="false">1/D176</f>
        <v>0.190217391304348</v>
      </c>
      <c r="F176" s="4" t="n">
        <f aca="false">1/$B$9-E176</f>
        <v>1.05978260869565</v>
      </c>
      <c r="G176" s="4" t="n">
        <f aca="false">B176*($B$10+$B$11)</f>
        <v>35.88</v>
      </c>
      <c r="H176" s="4" t="n">
        <f aca="false">$D$6/1000*F176</f>
        <v>29.7586956521739</v>
      </c>
      <c r="I176" s="4" t="n">
        <f aca="false">H176*$B$12</f>
        <v>1.78552173913043</v>
      </c>
      <c r="J176" s="2" t="n">
        <f aca="false">I176*B$13</f>
        <v>48.2090869565217</v>
      </c>
      <c r="K176" s="2" t="n">
        <f aca="false">J176-G176</f>
        <v>12.3290869565217</v>
      </c>
      <c r="L176" s="2" t="n">
        <f aca="false">K176-K175</f>
        <v>-0.18271632216679</v>
      </c>
      <c r="M176" s="5" t="n">
        <f aca="false">IF((L176*L175)&lt;0,B176,0)</f>
        <v>0</v>
      </c>
      <c r="N176" s="2" t="n">
        <f aca="false">IF((L176*L175)&lt;0,K176,0)</f>
        <v>0</v>
      </c>
    </row>
    <row r="177" customFormat="false" ht="12.8" hidden="false" customHeight="false" outlineLevel="0" collapsed="false">
      <c r="A177" s="3" t="str">
        <f aca="false">IF((L177*L176)&lt;0,"=====&gt;","")</f>
        <v/>
      </c>
      <c r="B177" s="4" t="n">
        <v>0.157</v>
      </c>
      <c r="C177" s="4" t="n">
        <f aca="false">B177/$B$8</f>
        <v>4.48571428571429</v>
      </c>
      <c r="D177" s="4" t="n">
        <f aca="false">C177+$B$9</f>
        <v>5.28571428571429</v>
      </c>
      <c r="E177" s="4" t="n">
        <f aca="false">1/D177</f>
        <v>0.189189189189189</v>
      </c>
      <c r="F177" s="4" t="n">
        <f aca="false">1/$B$9-E177</f>
        <v>1.06081081081081</v>
      </c>
      <c r="G177" s="4" t="n">
        <f aca="false">B177*($B$10+$B$11)</f>
        <v>36.11</v>
      </c>
      <c r="H177" s="4" t="n">
        <f aca="false">$D$6/1000*F177</f>
        <v>29.7875675675676</v>
      </c>
      <c r="I177" s="4" t="n">
        <f aca="false">H177*$B$12</f>
        <v>1.78725405405405</v>
      </c>
      <c r="J177" s="2" t="n">
        <f aca="false">I177*B$13</f>
        <v>48.2558594594595</v>
      </c>
      <c r="K177" s="2" t="n">
        <f aca="false">J177-G177</f>
        <v>12.1458594594595</v>
      </c>
      <c r="L177" s="2" t="n">
        <f aca="false">K177-K176</f>
        <v>-0.183227497062276</v>
      </c>
      <c r="M177" s="5" t="n">
        <f aca="false">IF((L177*L176)&lt;0,B177,0)</f>
        <v>0</v>
      </c>
      <c r="N177" s="2" t="n">
        <f aca="false">IF((L177*L176)&lt;0,K177,0)</f>
        <v>0</v>
      </c>
    </row>
    <row r="178" customFormat="false" ht="12.8" hidden="false" customHeight="false" outlineLevel="0" collapsed="false">
      <c r="A178" s="3" t="str">
        <f aca="false">IF((L178*L177)&lt;0,"=====&gt;","")</f>
        <v/>
      </c>
      <c r="B178" s="4" t="n">
        <v>0.158</v>
      </c>
      <c r="C178" s="4" t="n">
        <f aca="false">B178/$B$8</f>
        <v>4.51428571428571</v>
      </c>
      <c r="D178" s="4" t="n">
        <f aca="false">C178+$B$9</f>
        <v>5.31428571428571</v>
      </c>
      <c r="E178" s="4" t="n">
        <f aca="false">1/D178</f>
        <v>0.188172043010753</v>
      </c>
      <c r="F178" s="4" t="n">
        <f aca="false">1/$B$9-E178</f>
        <v>1.06182795698925</v>
      </c>
      <c r="G178" s="4" t="n">
        <f aca="false">B178*($B$10+$B$11)</f>
        <v>36.34</v>
      </c>
      <c r="H178" s="4" t="n">
        <f aca="false">$D$6/1000*F178</f>
        <v>29.8161290322581</v>
      </c>
      <c r="I178" s="4" t="n">
        <f aca="false">H178*$B$12</f>
        <v>1.78896774193548</v>
      </c>
      <c r="J178" s="2" t="n">
        <f aca="false">I178*B$13</f>
        <v>48.3021290322581</v>
      </c>
      <c r="K178" s="2" t="n">
        <f aca="false">J178-G178</f>
        <v>11.9621290322581</v>
      </c>
      <c r="L178" s="2" t="n">
        <f aca="false">K178-K177</f>
        <v>-0.183730427201397</v>
      </c>
      <c r="M178" s="5" t="n">
        <f aca="false">IF((L178*L177)&lt;0,B178,0)</f>
        <v>0</v>
      </c>
      <c r="N178" s="2" t="n">
        <f aca="false">IF((L178*L177)&lt;0,K178,0)</f>
        <v>0</v>
      </c>
    </row>
    <row r="179" customFormat="false" ht="12.8" hidden="false" customHeight="false" outlineLevel="0" collapsed="false">
      <c r="A179" s="3" t="str">
        <f aca="false">IF((L179*L178)&lt;0,"=====&gt;","")</f>
        <v/>
      </c>
      <c r="B179" s="4" t="n">
        <v>0.159</v>
      </c>
      <c r="C179" s="4" t="n">
        <f aca="false">B179/$B$8</f>
        <v>4.54285714285714</v>
      </c>
      <c r="D179" s="4" t="n">
        <f aca="false">C179+$B$9</f>
        <v>5.34285714285714</v>
      </c>
      <c r="E179" s="4" t="n">
        <f aca="false">1/D179</f>
        <v>0.18716577540107</v>
      </c>
      <c r="F179" s="4" t="n">
        <f aca="false">1/$B$9-E179</f>
        <v>1.06283422459893</v>
      </c>
      <c r="G179" s="4" t="n">
        <f aca="false">B179*($B$10+$B$11)</f>
        <v>36.57</v>
      </c>
      <c r="H179" s="4" t="n">
        <f aca="false">$D$6/1000*F179</f>
        <v>29.844385026738</v>
      </c>
      <c r="I179" s="4" t="n">
        <f aca="false">H179*$B$12</f>
        <v>1.79066310160428</v>
      </c>
      <c r="J179" s="2" t="n">
        <f aca="false">I179*B$13</f>
        <v>48.3479037433155</v>
      </c>
      <c r="K179" s="2" t="n">
        <f aca="false">J179-G179</f>
        <v>11.7779037433155</v>
      </c>
      <c r="L179" s="2" t="n">
        <f aca="false">K179-K178</f>
        <v>-0.184225288942557</v>
      </c>
      <c r="M179" s="5" t="n">
        <f aca="false">IF((L179*L178)&lt;0,B179,0)</f>
        <v>0</v>
      </c>
      <c r="N179" s="2" t="n">
        <f aca="false">IF((L179*L178)&lt;0,K179,0)</f>
        <v>0</v>
      </c>
    </row>
    <row r="180" customFormat="false" ht="12.8" hidden="false" customHeight="false" outlineLevel="0" collapsed="false">
      <c r="A180" s="3" t="str">
        <f aca="false">IF((L180*L179)&lt;0,"=====&gt;","")</f>
        <v/>
      </c>
      <c r="B180" s="4" t="n">
        <v>0.16</v>
      </c>
      <c r="C180" s="4" t="n">
        <f aca="false">B180/$B$8</f>
        <v>4.57142857142857</v>
      </c>
      <c r="D180" s="4" t="n">
        <f aca="false">C180+$B$9</f>
        <v>5.37142857142857</v>
      </c>
      <c r="E180" s="4" t="n">
        <f aca="false">1/D180</f>
        <v>0.186170212765957</v>
      </c>
      <c r="F180" s="4" t="n">
        <f aca="false">1/$B$9-E180</f>
        <v>1.06382978723404</v>
      </c>
      <c r="G180" s="4" t="n">
        <f aca="false">B180*($B$10+$B$11)</f>
        <v>36.8</v>
      </c>
      <c r="H180" s="4" t="n">
        <f aca="false">$D$6/1000*F180</f>
        <v>29.8723404255319</v>
      </c>
      <c r="I180" s="4" t="n">
        <f aca="false">H180*$B$12</f>
        <v>1.79234042553191</v>
      </c>
      <c r="J180" s="2" t="n">
        <f aca="false">I180*B$13</f>
        <v>48.3931914893617</v>
      </c>
      <c r="K180" s="2" t="n">
        <f aca="false">J180-G180</f>
        <v>11.5931914893617</v>
      </c>
      <c r="L180" s="2" t="n">
        <f aca="false">K180-K179</f>
        <v>-0.184712253953805</v>
      </c>
      <c r="M180" s="5" t="n">
        <f aca="false">IF((L180*L179)&lt;0,B180,0)</f>
        <v>0</v>
      </c>
      <c r="N180" s="2" t="n">
        <f aca="false">IF((L180*L179)&lt;0,K180,0)</f>
        <v>0</v>
      </c>
    </row>
    <row r="181" customFormat="false" ht="12.8" hidden="false" customHeight="false" outlineLevel="0" collapsed="false">
      <c r="A181" s="3" t="str">
        <f aca="false">IF((L181*L180)&lt;0,"=====&gt;","")</f>
        <v/>
      </c>
      <c r="B181" s="4" t="n">
        <v>0.161</v>
      </c>
      <c r="C181" s="4" t="n">
        <f aca="false">B181/$B$8</f>
        <v>4.6</v>
      </c>
      <c r="D181" s="4" t="n">
        <f aca="false">C181+$B$9</f>
        <v>5.4</v>
      </c>
      <c r="E181" s="4" t="n">
        <f aca="false">1/D181</f>
        <v>0.185185185185185</v>
      </c>
      <c r="F181" s="4" t="n">
        <f aca="false">1/$B$9-E181</f>
        <v>1.06481481481481</v>
      </c>
      <c r="G181" s="4" t="n">
        <f aca="false">B181*($B$10+$B$11)</f>
        <v>37.03</v>
      </c>
      <c r="H181" s="4" t="n">
        <f aca="false">$D$6/1000*F181</f>
        <v>29.9</v>
      </c>
      <c r="I181" s="4" t="n">
        <f aca="false">H181*$B$12</f>
        <v>1.794</v>
      </c>
      <c r="J181" s="2" t="n">
        <f aca="false">I181*B$13</f>
        <v>48.438</v>
      </c>
      <c r="K181" s="2" t="n">
        <f aca="false">J181-G181</f>
        <v>11.408</v>
      </c>
      <c r="L181" s="2" t="n">
        <f aca="false">K181-K180</f>
        <v>-0.185191489361699</v>
      </c>
      <c r="M181" s="5" t="n">
        <f aca="false">IF((L181*L180)&lt;0,B181,0)</f>
        <v>0</v>
      </c>
      <c r="N181" s="2" t="n">
        <f aca="false">IF((L181*L180)&lt;0,K181,0)</f>
        <v>0</v>
      </c>
    </row>
    <row r="182" customFormat="false" ht="12.8" hidden="false" customHeight="false" outlineLevel="0" collapsed="false">
      <c r="A182" s="3" t="str">
        <f aca="false">IF((L182*L181)&lt;0,"=====&gt;","")</f>
        <v/>
      </c>
      <c r="B182" s="4" t="n">
        <v>0.162</v>
      </c>
      <c r="C182" s="4" t="n">
        <f aca="false">B182/$B$8</f>
        <v>4.62857142857143</v>
      </c>
      <c r="D182" s="4" t="n">
        <f aca="false">C182+$B$9</f>
        <v>5.42857142857143</v>
      </c>
      <c r="E182" s="4" t="n">
        <f aca="false">1/D182</f>
        <v>0.18421052631579</v>
      </c>
      <c r="F182" s="4" t="n">
        <f aca="false">1/$B$9-E182</f>
        <v>1.06578947368421</v>
      </c>
      <c r="G182" s="4" t="n">
        <f aca="false">B182*($B$10+$B$11)</f>
        <v>37.26</v>
      </c>
      <c r="H182" s="4" t="n">
        <f aca="false">$D$6/1000*F182</f>
        <v>29.9273684210526</v>
      </c>
      <c r="I182" s="4" t="n">
        <f aca="false">H182*$B$12</f>
        <v>1.79564210526316</v>
      </c>
      <c r="J182" s="2" t="n">
        <f aca="false">I182*B$13</f>
        <v>48.4823368421053</v>
      </c>
      <c r="K182" s="2" t="n">
        <f aca="false">J182-G182</f>
        <v>11.2223368421053</v>
      </c>
      <c r="L182" s="2" t="n">
        <f aca="false">K182-K181</f>
        <v>-0.18566315789473</v>
      </c>
      <c r="M182" s="5" t="n">
        <f aca="false">IF((L182*L181)&lt;0,B182,0)</f>
        <v>0</v>
      </c>
      <c r="N182" s="2" t="n">
        <f aca="false">IF((L182*L181)&lt;0,K182,0)</f>
        <v>0</v>
      </c>
    </row>
    <row r="183" customFormat="false" ht="12.8" hidden="false" customHeight="false" outlineLevel="0" collapsed="false">
      <c r="A183" s="3" t="str">
        <f aca="false">IF((L183*L182)&lt;0,"=====&gt;","")</f>
        <v/>
      </c>
      <c r="B183" s="4" t="n">
        <v>0.163</v>
      </c>
      <c r="C183" s="4" t="n">
        <f aca="false">B183/$B$8</f>
        <v>4.65714285714286</v>
      </c>
      <c r="D183" s="4" t="n">
        <f aca="false">C183+$B$9</f>
        <v>5.45714285714286</v>
      </c>
      <c r="E183" s="4" t="n">
        <f aca="false">1/D183</f>
        <v>0.183246073298429</v>
      </c>
      <c r="F183" s="4" t="n">
        <f aca="false">1/$B$9-E183</f>
        <v>1.06675392670157</v>
      </c>
      <c r="G183" s="4" t="n">
        <f aca="false">B183*($B$10+$B$11)</f>
        <v>37.49</v>
      </c>
      <c r="H183" s="4" t="n">
        <f aca="false">$D$6/1000*F183</f>
        <v>29.9544502617801</v>
      </c>
      <c r="I183" s="4" t="n">
        <f aca="false">H183*$B$12</f>
        <v>1.79726701570681</v>
      </c>
      <c r="J183" s="2" t="n">
        <f aca="false">I183*B$13</f>
        <v>48.5262094240838</v>
      </c>
      <c r="K183" s="2" t="n">
        <f aca="false">J183-G183</f>
        <v>11.0362094240838</v>
      </c>
      <c r="L183" s="2" t="n">
        <f aca="false">K183-K182</f>
        <v>-0.186127418021506</v>
      </c>
      <c r="M183" s="5" t="n">
        <f aca="false">IF((L183*L182)&lt;0,B183,0)</f>
        <v>0</v>
      </c>
      <c r="N183" s="2" t="n">
        <f aca="false">IF((L183*L182)&lt;0,K183,0)</f>
        <v>0</v>
      </c>
    </row>
    <row r="184" customFormat="false" ht="12.8" hidden="false" customHeight="false" outlineLevel="0" collapsed="false">
      <c r="A184" s="3" t="str">
        <f aca="false">IF((L184*L183)&lt;0,"=====&gt;","")</f>
        <v/>
      </c>
      <c r="B184" s="4" t="n">
        <v>0.164</v>
      </c>
      <c r="C184" s="4" t="n">
        <f aca="false">B184/$B$8</f>
        <v>4.68571428571429</v>
      </c>
      <c r="D184" s="4" t="n">
        <f aca="false">C184+$B$9</f>
        <v>5.48571428571429</v>
      </c>
      <c r="E184" s="4" t="n">
        <f aca="false">1/D184</f>
        <v>0.182291666666667</v>
      </c>
      <c r="F184" s="4" t="n">
        <f aca="false">1/$B$9-E184</f>
        <v>1.06770833333333</v>
      </c>
      <c r="G184" s="4" t="n">
        <f aca="false">B184*($B$10+$B$11)</f>
        <v>37.72</v>
      </c>
      <c r="H184" s="4" t="n">
        <f aca="false">$D$6/1000*F184</f>
        <v>29.98125</v>
      </c>
      <c r="I184" s="4" t="n">
        <f aca="false">H184*$B$12</f>
        <v>1.798875</v>
      </c>
      <c r="J184" s="2" t="n">
        <f aca="false">I184*B$13</f>
        <v>48.569625</v>
      </c>
      <c r="K184" s="2" t="n">
        <f aca="false">J184-G184</f>
        <v>10.849625</v>
      </c>
      <c r="L184" s="2" t="n">
        <f aca="false">K184-K183</f>
        <v>-0.186584424083762</v>
      </c>
      <c r="M184" s="5" t="n">
        <f aca="false">IF((L184*L183)&lt;0,B184,0)</f>
        <v>0</v>
      </c>
      <c r="N184" s="2" t="n">
        <f aca="false">IF((L184*L183)&lt;0,K184,0)</f>
        <v>0</v>
      </c>
    </row>
    <row r="185" customFormat="false" ht="12.8" hidden="false" customHeight="false" outlineLevel="0" collapsed="false">
      <c r="A185" s="3" t="str">
        <f aca="false">IF((L185*L184)&lt;0,"=====&gt;","")</f>
        <v/>
      </c>
      <c r="B185" s="4" t="n">
        <v>0.165</v>
      </c>
      <c r="C185" s="4" t="n">
        <f aca="false">B185/$B$8</f>
        <v>4.71428571428571</v>
      </c>
      <c r="D185" s="4" t="n">
        <f aca="false">C185+$B$9</f>
        <v>5.51428571428571</v>
      </c>
      <c r="E185" s="4" t="n">
        <f aca="false">1/D185</f>
        <v>0.181347150259067</v>
      </c>
      <c r="F185" s="4" t="n">
        <f aca="false">1/$B$9-E185</f>
        <v>1.06865284974093</v>
      </c>
      <c r="G185" s="4" t="n">
        <f aca="false">B185*($B$10+$B$11)</f>
        <v>37.95</v>
      </c>
      <c r="H185" s="4" t="n">
        <f aca="false">$D$6/1000*F185</f>
        <v>30.0077720207254</v>
      </c>
      <c r="I185" s="4" t="n">
        <f aca="false">H185*$B$12</f>
        <v>1.80046632124352</v>
      </c>
      <c r="J185" s="2" t="n">
        <f aca="false">I185*B$13</f>
        <v>48.6125906735751</v>
      </c>
      <c r="K185" s="2" t="n">
        <f aca="false">J185-G185</f>
        <v>10.6625906735751</v>
      </c>
      <c r="L185" s="2" t="n">
        <f aca="false">K185-K184</f>
        <v>-0.187034326424872</v>
      </c>
      <c r="M185" s="5" t="n">
        <f aca="false">IF((L185*L184)&lt;0,B185,0)</f>
        <v>0</v>
      </c>
      <c r="N185" s="2" t="n">
        <f aca="false">IF((L185*L184)&lt;0,K185,0)</f>
        <v>0</v>
      </c>
    </row>
    <row r="186" customFormat="false" ht="12.8" hidden="false" customHeight="false" outlineLevel="0" collapsed="false">
      <c r="A186" s="3" t="str">
        <f aca="false">IF((L186*L185)&lt;0,"=====&gt;","")</f>
        <v/>
      </c>
      <c r="B186" s="4" t="n">
        <v>0.166</v>
      </c>
      <c r="C186" s="4" t="n">
        <f aca="false">B186/$B$8</f>
        <v>4.74285714285714</v>
      </c>
      <c r="D186" s="4" t="n">
        <f aca="false">C186+$B$9</f>
        <v>5.54285714285714</v>
      </c>
      <c r="E186" s="4" t="n">
        <f aca="false">1/D186</f>
        <v>0.180412371134021</v>
      </c>
      <c r="F186" s="4" t="n">
        <f aca="false">1/$B$9-E186</f>
        <v>1.06958762886598</v>
      </c>
      <c r="G186" s="4" t="n">
        <f aca="false">B186*($B$10+$B$11)</f>
        <v>38.18</v>
      </c>
      <c r="H186" s="4" t="n">
        <f aca="false">$D$6/1000*F186</f>
        <v>30.0340206185567</v>
      </c>
      <c r="I186" s="4" t="n">
        <f aca="false">H186*$B$12</f>
        <v>1.8020412371134</v>
      </c>
      <c r="J186" s="2" t="n">
        <f aca="false">I186*B$13</f>
        <v>48.6551134020619</v>
      </c>
      <c r="K186" s="2" t="n">
        <f aca="false">J186-G186</f>
        <v>10.4751134020619</v>
      </c>
      <c r="L186" s="2" t="n">
        <f aca="false">K186-K185</f>
        <v>-0.187477271513274</v>
      </c>
      <c r="M186" s="5" t="n">
        <f aca="false">IF((L186*L185)&lt;0,B186,0)</f>
        <v>0</v>
      </c>
      <c r="N186" s="2" t="n">
        <f aca="false">IF((L186*L185)&lt;0,K186,0)</f>
        <v>0</v>
      </c>
    </row>
    <row r="187" customFormat="false" ht="12.8" hidden="false" customHeight="false" outlineLevel="0" collapsed="false">
      <c r="A187" s="3" t="str">
        <f aca="false">IF((L187*L186)&lt;0,"=====&gt;","")</f>
        <v/>
      </c>
      <c r="B187" s="4" t="n">
        <v>0.167</v>
      </c>
      <c r="C187" s="4" t="n">
        <f aca="false">B187/$B$8</f>
        <v>4.77142857142857</v>
      </c>
      <c r="D187" s="4" t="n">
        <f aca="false">C187+$B$9</f>
        <v>5.57142857142857</v>
      </c>
      <c r="E187" s="4" t="n">
        <f aca="false">1/D187</f>
        <v>0.179487179487179</v>
      </c>
      <c r="F187" s="4" t="n">
        <f aca="false">1/$B$9-E187</f>
        <v>1.07051282051282</v>
      </c>
      <c r="G187" s="4" t="n">
        <f aca="false">B187*($B$10+$B$11)</f>
        <v>38.41</v>
      </c>
      <c r="H187" s="4" t="n">
        <f aca="false">$D$6/1000*F187</f>
        <v>30.06</v>
      </c>
      <c r="I187" s="4" t="n">
        <f aca="false">H187*$B$12</f>
        <v>1.8036</v>
      </c>
      <c r="J187" s="2" t="n">
        <f aca="false">I187*B$13</f>
        <v>48.6972</v>
      </c>
      <c r="K187" s="2" t="n">
        <f aca="false">J187-G187</f>
        <v>10.2872</v>
      </c>
      <c r="L187" s="2" t="n">
        <f aca="false">K187-K186</f>
        <v>-0.187913402061859</v>
      </c>
      <c r="M187" s="5" t="n">
        <f aca="false">IF((L187*L186)&lt;0,B187,0)</f>
        <v>0</v>
      </c>
      <c r="N187" s="2" t="n">
        <f aca="false">IF((L187*L186)&lt;0,K187,0)</f>
        <v>0</v>
      </c>
    </row>
    <row r="188" customFormat="false" ht="12.8" hidden="false" customHeight="false" outlineLevel="0" collapsed="false">
      <c r="A188" s="3" t="str">
        <f aca="false">IF((L188*L187)&lt;0,"=====&gt;","")</f>
        <v/>
      </c>
      <c r="B188" s="4" t="n">
        <v>0.168</v>
      </c>
      <c r="C188" s="4" t="n">
        <f aca="false">B188/$B$8</f>
        <v>4.8</v>
      </c>
      <c r="D188" s="4" t="n">
        <f aca="false">C188+$B$9</f>
        <v>5.6</v>
      </c>
      <c r="E188" s="4" t="n">
        <f aca="false">1/D188</f>
        <v>0.178571428571429</v>
      </c>
      <c r="F188" s="4" t="n">
        <f aca="false">1/$B$9-E188</f>
        <v>1.07142857142857</v>
      </c>
      <c r="G188" s="4" t="n">
        <f aca="false">B188*($B$10+$B$11)</f>
        <v>38.64</v>
      </c>
      <c r="H188" s="4" t="n">
        <f aca="false">$D$6/1000*F188</f>
        <v>30.0857142857143</v>
      </c>
      <c r="I188" s="4" t="n">
        <f aca="false">H188*$B$12</f>
        <v>1.80514285714286</v>
      </c>
      <c r="J188" s="2" t="n">
        <f aca="false">I188*B$13</f>
        <v>48.7388571428571</v>
      </c>
      <c r="K188" s="2" t="n">
        <f aca="false">J188-G188</f>
        <v>10.0988571428571</v>
      </c>
      <c r="L188" s="2" t="n">
        <f aca="false">K188-K187</f>
        <v>-0.188342857142857</v>
      </c>
      <c r="M188" s="5" t="n">
        <f aca="false">IF((L188*L187)&lt;0,B188,0)</f>
        <v>0</v>
      </c>
      <c r="N188" s="2" t="n">
        <f aca="false">IF((L188*L187)&lt;0,K188,0)</f>
        <v>0</v>
      </c>
    </row>
    <row r="189" customFormat="false" ht="12.8" hidden="false" customHeight="false" outlineLevel="0" collapsed="false">
      <c r="A189" s="3" t="str">
        <f aca="false">IF((L189*L188)&lt;0,"=====&gt;","")</f>
        <v/>
      </c>
      <c r="B189" s="4" t="n">
        <v>0.169</v>
      </c>
      <c r="C189" s="4" t="n">
        <f aca="false">B189/$B$8</f>
        <v>4.82857142857143</v>
      </c>
      <c r="D189" s="4" t="n">
        <f aca="false">C189+$B$9</f>
        <v>5.62857142857143</v>
      </c>
      <c r="E189" s="4" t="n">
        <f aca="false">1/D189</f>
        <v>0.177664974619289</v>
      </c>
      <c r="F189" s="4" t="n">
        <f aca="false">1/$B$9-E189</f>
        <v>1.07233502538071</v>
      </c>
      <c r="G189" s="4" t="n">
        <f aca="false">B189*($B$10+$B$11)</f>
        <v>38.87</v>
      </c>
      <c r="H189" s="4" t="n">
        <f aca="false">$D$6/1000*F189</f>
        <v>30.1111675126904</v>
      </c>
      <c r="I189" s="4" t="n">
        <f aca="false">H189*$B$12</f>
        <v>1.80667005076142</v>
      </c>
      <c r="J189" s="2" t="n">
        <f aca="false">I189*B$13</f>
        <v>48.7800913705584</v>
      </c>
      <c r="K189" s="2" t="n">
        <f aca="false">J189-G189</f>
        <v>9.91009137055837</v>
      </c>
      <c r="L189" s="2" t="n">
        <f aca="false">K189-K188</f>
        <v>-0.188765772298765</v>
      </c>
      <c r="M189" s="5" t="n">
        <f aca="false">IF((L189*L188)&lt;0,B189,0)</f>
        <v>0</v>
      </c>
      <c r="N189" s="2" t="n">
        <f aca="false">IF((L189*L188)&lt;0,K189,0)</f>
        <v>0</v>
      </c>
    </row>
    <row r="190" customFormat="false" ht="12.8" hidden="false" customHeight="false" outlineLevel="0" collapsed="false">
      <c r="A190" s="3" t="str">
        <f aca="false">IF((L190*L189)&lt;0,"=====&gt;","")</f>
        <v/>
      </c>
      <c r="B190" s="4" t="n">
        <v>0.17</v>
      </c>
      <c r="C190" s="4" t="n">
        <f aca="false">B190/$B$8</f>
        <v>4.85714285714286</v>
      </c>
      <c r="D190" s="4" t="n">
        <f aca="false">C190+$B$9</f>
        <v>5.65714285714286</v>
      </c>
      <c r="E190" s="4" t="n">
        <f aca="false">1/D190</f>
        <v>0.176767676767677</v>
      </c>
      <c r="F190" s="4" t="n">
        <f aca="false">1/$B$9-E190</f>
        <v>1.07323232323232</v>
      </c>
      <c r="G190" s="4" t="n">
        <f aca="false">B190*($B$10+$B$11)</f>
        <v>39.1</v>
      </c>
      <c r="H190" s="4" t="n">
        <f aca="false">$D$6/1000*F190</f>
        <v>30.1363636363636</v>
      </c>
      <c r="I190" s="4" t="n">
        <f aca="false">H190*$B$12</f>
        <v>1.80818181818182</v>
      </c>
      <c r="J190" s="2" t="n">
        <f aca="false">I190*B$13</f>
        <v>48.8209090909091</v>
      </c>
      <c r="K190" s="2" t="n">
        <f aca="false">J190-G190</f>
        <v>9.72090909090908</v>
      </c>
      <c r="L190" s="2" t="n">
        <f aca="false">K190-K189</f>
        <v>-0.189182279649295</v>
      </c>
      <c r="M190" s="5" t="n">
        <f aca="false">IF((L190*L189)&lt;0,B190,0)</f>
        <v>0</v>
      </c>
      <c r="N190" s="2" t="n">
        <f aca="false">IF((L190*L189)&lt;0,K190,0)</f>
        <v>0</v>
      </c>
    </row>
    <row r="191" customFormat="false" ht="12.8" hidden="false" customHeight="false" outlineLevel="0" collapsed="false">
      <c r="A191" s="3" t="str">
        <f aca="false">IF((L191*L190)&lt;0,"=====&gt;","")</f>
        <v/>
      </c>
      <c r="B191" s="4" t="n">
        <v>0.171</v>
      </c>
      <c r="C191" s="4" t="n">
        <f aca="false">B191/$B$8</f>
        <v>4.88571428571429</v>
      </c>
      <c r="D191" s="4" t="n">
        <f aca="false">C191+$B$9</f>
        <v>5.68571428571429</v>
      </c>
      <c r="E191" s="4" t="n">
        <f aca="false">1/D191</f>
        <v>0.175879396984925</v>
      </c>
      <c r="F191" s="4" t="n">
        <f aca="false">1/$B$9-E191</f>
        <v>1.07412060301508</v>
      </c>
      <c r="G191" s="4" t="n">
        <f aca="false">B191*($B$10+$B$11)</f>
        <v>39.33</v>
      </c>
      <c r="H191" s="4" t="n">
        <f aca="false">$D$6/1000*F191</f>
        <v>30.1613065326633</v>
      </c>
      <c r="I191" s="4" t="n">
        <f aca="false">H191*$B$12</f>
        <v>1.8096783919598</v>
      </c>
      <c r="J191" s="2" t="n">
        <f aca="false">I191*B$13</f>
        <v>48.8613165829146</v>
      </c>
      <c r="K191" s="2" t="n">
        <f aca="false">J191-G191</f>
        <v>9.53131658291456</v>
      </c>
      <c r="L191" s="2" t="n">
        <f aca="false">K191-K190</f>
        <v>-0.189592507994512</v>
      </c>
      <c r="M191" s="5" t="n">
        <f aca="false">IF((L191*L190)&lt;0,B191,0)</f>
        <v>0</v>
      </c>
      <c r="N191" s="2" t="n">
        <f aca="false">IF((L191*L190)&lt;0,K191,0)</f>
        <v>0</v>
      </c>
    </row>
    <row r="192" customFormat="false" ht="12.8" hidden="false" customHeight="false" outlineLevel="0" collapsed="false">
      <c r="A192" s="3" t="str">
        <f aca="false">IF((L192*L191)&lt;0,"=====&gt;","")</f>
        <v/>
      </c>
      <c r="B192" s="4" t="n">
        <v>0.172</v>
      </c>
      <c r="C192" s="4" t="n">
        <f aca="false">B192/$B$8</f>
        <v>4.91428571428571</v>
      </c>
      <c r="D192" s="4" t="n">
        <f aca="false">C192+$B$9</f>
        <v>5.71428571428571</v>
      </c>
      <c r="E192" s="4" t="n">
        <f aca="false">1/D192</f>
        <v>0.175</v>
      </c>
      <c r="F192" s="4" t="n">
        <f aca="false">1/$B$9-E192</f>
        <v>1.075</v>
      </c>
      <c r="G192" s="4" t="n">
        <f aca="false">B192*($B$10+$B$11)</f>
        <v>39.56</v>
      </c>
      <c r="H192" s="4" t="n">
        <f aca="false">$D$6/1000*F192</f>
        <v>30.186</v>
      </c>
      <c r="I192" s="4" t="n">
        <f aca="false">H192*$B$12</f>
        <v>1.81116</v>
      </c>
      <c r="J192" s="2" t="n">
        <f aca="false">I192*B$13</f>
        <v>48.90132</v>
      </c>
      <c r="K192" s="2" t="n">
        <f aca="false">J192-G192</f>
        <v>9.34131999999999</v>
      </c>
      <c r="L192" s="2" t="n">
        <f aca="false">K192-K191</f>
        <v>-0.189996582914574</v>
      </c>
      <c r="M192" s="5" t="n">
        <f aca="false">IF((L192*L191)&lt;0,B192,0)</f>
        <v>0</v>
      </c>
      <c r="N192" s="2" t="n">
        <f aca="false">IF((L192*L191)&lt;0,K192,0)</f>
        <v>0</v>
      </c>
    </row>
    <row r="193" customFormat="false" ht="12.8" hidden="false" customHeight="false" outlineLevel="0" collapsed="false">
      <c r="A193" s="3" t="str">
        <f aca="false">IF((L193*L192)&lt;0,"=====&gt;","")</f>
        <v/>
      </c>
      <c r="B193" s="4" t="n">
        <v>0.173</v>
      </c>
      <c r="C193" s="4" t="n">
        <f aca="false">B193/$B$8</f>
        <v>4.94285714285714</v>
      </c>
      <c r="D193" s="4" t="n">
        <f aca="false">C193+$B$9</f>
        <v>5.74285714285714</v>
      </c>
      <c r="E193" s="4" t="n">
        <f aca="false">1/D193</f>
        <v>0.174129353233831</v>
      </c>
      <c r="F193" s="4" t="n">
        <f aca="false">1/$B$9-E193</f>
        <v>1.07587064676617</v>
      </c>
      <c r="G193" s="4" t="n">
        <f aca="false">B193*($B$10+$B$11)</f>
        <v>39.79</v>
      </c>
      <c r="H193" s="4" t="n">
        <f aca="false">$D$6/1000*F193</f>
        <v>30.210447761194</v>
      </c>
      <c r="I193" s="4" t="n">
        <f aca="false">H193*$B$12</f>
        <v>1.81262686567164</v>
      </c>
      <c r="J193" s="2" t="n">
        <f aca="false">I193*B$13</f>
        <v>48.9409253731343</v>
      </c>
      <c r="K193" s="2" t="n">
        <f aca="false">J193-G193</f>
        <v>9.15092537313432</v>
      </c>
      <c r="L193" s="2" t="n">
        <f aca="false">K193-K192</f>
        <v>-0.190394626865668</v>
      </c>
      <c r="M193" s="5" t="n">
        <f aca="false">IF((L193*L192)&lt;0,B193,0)</f>
        <v>0</v>
      </c>
      <c r="N193" s="2" t="n">
        <f aca="false">IF((L193*L192)&lt;0,K193,0)</f>
        <v>0</v>
      </c>
    </row>
    <row r="194" customFormat="false" ht="12.8" hidden="false" customHeight="false" outlineLevel="0" collapsed="false">
      <c r="A194" s="3" t="str">
        <f aca="false">IF((L194*L193)&lt;0,"=====&gt;","")</f>
        <v/>
      </c>
      <c r="B194" s="4" t="n">
        <v>0.174</v>
      </c>
      <c r="C194" s="4" t="n">
        <f aca="false">B194/$B$8</f>
        <v>4.97142857142857</v>
      </c>
      <c r="D194" s="4" t="n">
        <f aca="false">C194+$B$9</f>
        <v>5.77142857142857</v>
      </c>
      <c r="E194" s="4" t="n">
        <f aca="false">1/D194</f>
        <v>0.173267326732673</v>
      </c>
      <c r="F194" s="4" t="n">
        <f aca="false">1/$B$9-E194</f>
        <v>1.07673267326733</v>
      </c>
      <c r="G194" s="4" t="n">
        <f aca="false">B194*($B$10+$B$11)</f>
        <v>40.02</v>
      </c>
      <c r="H194" s="4" t="n">
        <f aca="false">$D$6/1000*F194</f>
        <v>30.2346534653465</v>
      </c>
      <c r="I194" s="4" t="n">
        <f aca="false">H194*$B$12</f>
        <v>1.81407920792079</v>
      </c>
      <c r="J194" s="2" t="n">
        <f aca="false">I194*B$13</f>
        <v>48.9801386138614</v>
      </c>
      <c r="K194" s="2" t="n">
        <f aca="false">J194-G194</f>
        <v>8.96013861386138</v>
      </c>
      <c r="L194" s="2" t="n">
        <f aca="false">K194-K193</f>
        <v>-0.190786759272939</v>
      </c>
      <c r="M194" s="5" t="n">
        <f aca="false">IF((L194*L193)&lt;0,B194,0)</f>
        <v>0</v>
      </c>
      <c r="N194" s="2" t="n">
        <f aca="false">IF((L194*L193)&lt;0,K194,0)</f>
        <v>0</v>
      </c>
    </row>
    <row r="195" customFormat="false" ht="12.8" hidden="false" customHeight="false" outlineLevel="0" collapsed="false">
      <c r="A195" s="3" t="str">
        <f aca="false">IF((L195*L194)&lt;0,"=====&gt;","")</f>
        <v/>
      </c>
      <c r="B195" s="4" t="n">
        <v>0.175</v>
      </c>
      <c r="C195" s="4" t="n">
        <f aca="false">B195/$B$8</f>
        <v>5</v>
      </c>
      <c r="D195" s="4" t="n">
        <f aca="false">C195+$B$9</f>
        <v>5.8</v>
      </c>
      <c r="E195" s="4" t="n">
        <f aca="false">1/D195</f>
        <v>0.172413793103448</v>
      </c>
      <c r="F195" s="4" t="n">
        <f aca="false">1/$B$9-E195</f>
        <v>1.07758620689655</v>
      </c>
      <c r="G195" s="4" t="n">
        <f aca="false">B195*($B$10+$B$11)</f>
        <v>40.25</v>
      </c>
      <c r="H195" s="4" t="n">
        <f aca="false">$D$6/1000*F195</f>
        <v>30.2586206896552</v>
      </c>
      <c r="I195" s="4" t="n">
        <f aca="false">H195*$B$12</f>
        <v>1.81551724137931</v>
      </c>
      <c r="J195" s="2" t="n">
        <f aca="false">I195*B$13</f>
        <v>49.0189655172414</v>
      </c>
      <c r="K195" s="2" t="n">
        <f aca="false">J195-G195</f>
        <v>8.76896551724136</v>
      </c>
      <c r="L195" s="2" t="n">
        <f aca="false">K195-K194</f>
        <v>-0.19117309662002</v>
      </c>
      <c r="M195" s="5" t="n">
        <f aca="false">IF((L195*L194)&lt;0,B195,0)</f>
        <v>0</v>
      </c>
      <c r="N195" s="2" t="n">
        <f aca="false">IF((L195*L194)&lt;0,K195,0)</f>
        <v>0</v>
      </c>
    </row>
    <row r="196" customFormat="false" ht="12.8" hidden="false" customHeight="false" outlineLevel="0" collapsed="false">
      <c r="A196" s="3" t="str">
        <f aca="false">IF((L196*L195)&lt;0,"=====&gt;","")</f>
        <v/>
      </c>
      <c r="B196" s="4" t="n">
        <v>0.176</v>
      </c>
      <c r="C196" s="4" t="n">
        <f aca="false">B196/$B$8</f>
        <v>5.02857142857143</v>
      </c>
      <c r="D196" s="4" t="n">
        <f aca="false">C196+$B$9</f>
        <v>5.82857142857143</v>
      </c>
      <c r="E196" s="4" t="n">
        <f aca="false">1/D196</f>
        <v>0.17156862745098</v>
      </c>
      <c r="F196" s="4" t="n">
        <f aca="false">1/$B$9-E196</f>
        <v>1.07843137254902</v>
      </c>
      <c r="G196" s="4" t="n">
        <f aca="false">B196*($B$10+$B$11)</f>
        <v>40.48</v>
      </c>
      <c r="H196" s="4" t="n">
        <f aca="false">$D$6/1000*F196</f>
        <v>30.2823529411765</v>
      </c>
      <c r="I196" s="4" t="n">
        <f aca="false">H196*$B$12</f>
        <v>1.81694117647059</v>
      </c>
      <c r="J196" s="2" t="n">
        <f aca="false">I196*B$13</f>
        <v>49.0574117647059</v>
      </c>
      <c r="K196" s="2" t="n">
        <f aca="false">J196-G196</f>
        <v>8.57741176470587</v>
      </c>
      <c r="L196" s="2" t="n">
        <f aca="false">K196-K195</f>
        <v>-0.191553752535491</v>
      </c>
      <c r="M196" s="5" t="n">
        <f aca="false">IF((L196*L195)&lt;0,B196,0)</f>
        <v>0</v>
      </c>
      <c r="N196" s="2" t="n">
        <f aca="false">IF((L196*L195)&lt;0,K196,0)</f>
        <v>0</v>
      </c>
    </row>
    <row r="197" customFormat="false" ht="12.8" hidden="false" customHeight="false" outlineLevel="0" collapsed="false">
      <c r="A197" s="3" t="str">
        <f aca="false">IF((L197*L196)&lt;0,"=====&gt;","")</f>
        <v/>
      </c>
      <c r="B197" s="4" t="n">
        <v>0.177</v>
      </c>
      <c r="C197" s="4" t="n">
        <f aca="false">B197/$B$8</f>
        <v>5.05714285714286</v>
      </c>
      <c r="D197" s="4" t="n">
        <f aca="false">C197+$B$9</f>
        <v>5.85714285714286</v>
      </c>
      <c r="E197" s="4" t="n">
        <f aca="false">1/D197</f>
        <v>0.170731707317073</v>
      </c>
      <c r="F197" s="4" t="n">
        <f aca="false">1/$B$9-E197</f>
        <v>1.07926829268293</v>
      </c>
      <c r="G197" s="4" t="n">
        <f aca="false">B197*($B$10+$B$11)</f>
        <v>40.71</v>
      </c>
      <c r="H197" s="4" t="n">
        <f aca="false">$D$6/1000*F197</f>
        <v>30.3058536585366</v>
      </c>
      <c r="I197" s="4" t="n">
        <f aca="false">H197*$B$12</f>
        <v>1.81835121951219</v>
      </c>
      <c r="J197" s="2" t="n">
        <f aca="false">I197*B$13</f>
        <v>49.0954829268293</v>
      </c>
      <c r="K197" s="2" t="n">
        <f aca="false">J197-G197</f>
        <v>8.38548292682926</v>
      </c>
      <c r="L197" s="2" t="n">
        <f aca="false">K197-K196</f>
        <v>-0.191928837876617</v>
      </c>
      <c r="M197" s="5" t="n">
        <f aca="false">IF((L197*L196)&lt;0,B197,0)</f>
        <v>0</v>
      </c>
      <c r="N197" s="2" t="n">
        <f aca="false">IF((L197*L196)&lt;0,K197,0)</f>
        <v>0</v>
      </c>
    </row>
    <row r="198" customFormat="false" ht="12.8" hidden="false" customHeight="false" outlineLevel="0" collapsed="false">
      <c r="A198" s="3" t="str">
        <f aca="false">IF((L198*L197)&lt;0,"=====&gt;","")</f>
        <v/>
      </c>
      <c r="B198" s="4" t="n">
        <v>0.178</v>
      </c>
      <c r="C198" s="4" t="n">
        <f aca="false">B198/$B$8</f>
        <v>5.08571428571429</v>
      </c>
      <c r="D198" s="4" t="n">
        <f aca="false">C198+$B$9</f>
        <v>5.88571428571429</v>
      </c>
      <c r="E198" s="4" t="n">
        <f aca="false">1/D198</f>
        <v>0.169902912621359</v>
      </c>
      <c r="F198" s="4" t="n">
        <f aca="false">1/$B$9-E198</f>
        <v>1.08009708737864</v>
      </c>
      <c r="G198" s="4" t="n">
        <f aca="false">B198*($B$10+$B$11)</f>
        <v>40.94</v>
      </c>
      <c r="H198" s="4" t="n">
        <f aca="false">$D$6/1000*F198</f>
        <v>30.3291262135922</v>
      </c>
      <c r="I198" s="4" t="n">
        <f aca="false">H198*$B$12</f>
        <v>1.81974757281553</v>
      </c>
      <c r="J198" s="2" t="n">
        <f aca="false">I198*B$13</f>
        <v>49.1331844660194</v>
      </c>
      <c r="K198" s="2" t="n">
        <f aca="false">J198-G198</f>
        <v>8.19318446601942</v>
      </c>
      <c r="L198" s="2" t="n">
        <f aca="false">K198-K197</f>
        <v>-0.192298460809837</v>
      </c>
      <c r="M198" s="5" t="n">
        <f aca="false">IF((L198*L197)&lt;0,B198,0)</f>
        <v>0</v>
      </c>
      <c r="N198" s="2" t="n">
        <f aca="false">IF((L198*L197)&lt;0,K198,0)</f>
        <v>0</v>
      </c>
    </row>
    <row r="199" customFormat="false" ht="12.8" hidden="false" customHeight="false" outlineLevel="0" collapsed="false">
      <c r="A199" s="3" t="str">
        <f aca="false">IF((L199*L198)&lt;0,"=====&gt;","")</f>
        <v/>
      </c>
      <c r="B199" s="4" t="n">
        <v>0.179</v>
      </c>
      <c r="C199" s="4" t="n">
        <f aca="false">B199/$B$8</f>
        <v>5.11428571428571</v>
      </c>
      <c r="D199" s="4" t="n">
        <f aca="false">C199+$B$9</f>
        <v>5.91428571428571</v>
      </c>
      <c r="E199" s="4" t="n">
        <f aca="false">1/D199</f>
        <v>0.169082125603865</v>
      </c>
      <c r="F199" s="4" t="n">
        <f aca="false">1/$B$9-E199</f>
        <v>1.08091787439614</v>
      </c>
      <c r="G199" s="4" t="n">
        <f aca="false">B199*($B$10+$B$11)</f>
        <v>41.17</v>
      </c>
      <c r="H199" s="4" t="n">
        <f aca="false">$D$6/1000*F199</f>
        <v>30.3521739130435</v>
      </c>
      <c r="I199" s="4" t="n">
        <f aca="false">H199*$B$12</f>
        <v>1.82113043478261</v>
      </c>
      <c r="J199" s="2" t="n">
        <f aca="false">I199*B$13</f>
        <v>49.1705217391304</v>
      </c>
      <c r="K199" s="2" t="n">
        <f aca="false">J199-G199</f>
        <v>8.00052173913042</v>
      </c>
      <c r="L199" s="2" t="n">
        <f aca="false">K199-K198</f>
        <v>-0.192662726888997</v>
      </c>
      <c r="M199" s="5" t="n">
        <f aca="false">IF((L199*L198)&lt;0,B199,0)</f>
        <v>0</v>
      </c>
      <c r="N199" s="2" t="n">
        <f aca="false">IF((L199*L198)&lt;0,K199,0)</f>
        <v>0</v>
      </c>
    </row>
    <row r="200" customFormat="false" ht="12.8" hidden="false" customHeight="false" outlineLevel="0" collapsed="false">
      <c r="A200" s="3" t="str">
        <f aca="false">IF((L200*L199)&lt;0,"=====&gt;","")</f>
        <v/>
      </c>
      <c r="B200" s="4" t="n">
        <v>0.18</v>
      </c>
      <c r="C200" s="4" t="n">
        <f aca="false">B200/$B$8</f>
        <v>5.14285714285714</v>
      </c>
      <c r="D200" s="4" t="n">
        <f aca="false">C200+$B$9</f>
        <v>5.94285714285714</v>
      </c>
      <c r="E200" s="4" t="n">
        <f aca="false">1/D200</f>
        <v>0.168269230769231</v>
      </c>
      <c r="F200" s="4" t="n">
        <f aca="false">1/$B$9-E200</f>
        <v>1.08173076923077</v>
      </c>
      <c r="G200" s="4" t="n">
        <f aca="false">B200*($B$10+$B$11)</f>
        <v>41.4</v>
      </c>
      <c r="H200" s="4" t="n">
        <f aca="false">$D$6/1000*F200</f>
        <v>30.375</v>
      </c>
      <c r="I200" s="4" t="n">
        <f aca="false">H200*$B$12</f>
        <v>1.8225</v>
      </c>
      <c r="J200" s="2" t="n">
        <f aca="false">I200*B$13</f>
        <v>49.2075</v>
      </c>
      <c r="K200" s="2" t="n">
        <f aca="false">J200-G200</f>
        <v>7.8075</v>
      </c>
      <c r="L200" s="2" t="n">
        <f aca="false">K200-K199</f>
        <v>-0.193021739130423</v>
      </c>
      <c r="M200" s="5" t="n">
        <f aca="false">IF((L200*L199)&lt;0,B200,0)</f>
        <v>0</v>
      </c>
      <c r="N200" s="2" t="n">
        <f aca="false">IF((L200*L199)&lt;0,K200,0)</f>
        <v>0</v>
      </c>
    </row>
    <row r="201" customFormat="false" ht="12.8" hidden="false" customHeight="false" outlineLevel="0" collapsed="false">
      <c r="A201" s="3" t="str">
        <f aca="false">IF((L201*L200)&lt;0,"=====&gt;","")</f>
        <v/>
      </c>
      <c r="B201" s="4" t="n">
        <v>0.181</v>
      </c>
      <c r="C201" s="4" t="n">
        <f aca="false">B201/$B$8</f>
        <v>5.17142857142857</v>
      </c>
      <c r="D201" s="4" t="n">
        <f aca="false">C201+$B$9</f>
        <v>5.97142857142857</v>
      </c>
      <c r="E201" s="4" t="n">
        <f aca="false">1/D201</f>
        <v>0.167464114832536</v>
      </c>
      <c r="F201" s="4" t="n">
        <f aca="false">1/$B$9-E201</f>
        <v>1.08253588516746</v>
      </c>
      <c r="G201" s="4" t="n">
        <f aca="false">B201*($B$10+$B$11)</f>
        <v>41.63</v>
      </c>
      <c r="H201" s="4" t="n">
        <f aca="false">$D$6/1000*F201</f>
        <v>30.3976076555024</v>
      </c>
      <c r="I201" s="4" t="n">
        <f aca="false">H201*$B$12</f>
        <v>1.82385645933014</v>
      </c>
      <c r="J201" s="2" t="n">
        <f aca="false">I201*B$13</f>
        <v>49.2441244019139</v>
      </c>
      <c r="K201" s="2" t="n">
        <f aca="false">J201-G201</f>
        <v>7.61412440191387</v>
      </c>
      <c r="L201" s="2" t="n">
        <f aca="false">K201-K200</f>
        <v>-0.193375598086128</v>
      </c>
      <c r="M201" s="5" t="n">
        <f aca="false">IF((L201*L200)&lt;0,B201,0)</f>
        <v>0</v>
      </c>
      <c r="N201" s="2" t="n">
        <f aca="false">IF((L201*L200)&lt;0,K201,0)</f>
        <v>0</v>
      </c>
    </row>
    <row r="202" customFormat="false" ht="12.8" hidden="false" customHeight="false" outlineLevel="0" collapsed="false">
      <c r="A202" s="3" t="str">
        <f aca="false">IF((L202*L201)&lt;0,"=====&gt;","")</f>
        <v/>
      </c>
      <c r="B202" s="4" t="n">
        <v>0.182</v>
      </c>
      <c r="C202" s="4" t="n">
        <f aca="false">B202/$B$8</f>
        <v>5.2</v>
      </c>
      <c r="D202" s="4" t="n">
        <f aca="false">C202+$B$9</f>
        <v>6</v>
      </c>
      <c r="E202" s="4" t="n">
        <f aca="false">1/D202</f>
        <v>0.166666666666667</v>
      </c>
      <c r="F202" s="4" t="n">
        <f aca="false">1/$B$9-E202</f>
        <v>1.08333333333333</v>
      </c>
      <c r="G202" s="4" t="n">
        <f aca="false">B202*($B$10+$B$11)</f>
        <v>41.86</v>
      </c>
      <c r="H202" s="4" t="n">
        <f aca="false">$D$6/1000*F202</f>
        <v>30.42</v>
      </c>
      <c r="I202" s="4" t="n">
        <f aca="false">H202*$B$12</f>
        <v>1.8252</v>
      </c>
      <c r="J202" s="2" t="n">
        <f aca="false">I202*B$13</f>
        <v>49.2804</v>
      </c>
      <c r="K202" s="2" t="n">
        <f aca="false">J202-G202</f>
        <v>7.42039999999999</v>
      </c>
      <c r="L202" s="2" t="n">
        <f aca="false">K202-K201</f>
        <v>-0.193724401913876</v>
      </c>
      <c r="M202" s="5" t="n">
        <f aca="false">IF((L202*L201)&lt;0,B202,0)</f>
        <v>0</v>
      </c>
      <c r="N202" s="2" t="n">
        <f aca="false">IF((L202*L201)&lt;0,K202,0)</f>
        <v>0</v>
      </c>
    </row>
    <row r="203" customFormat="false" ht="12.8" hidden="false" customHeight="false" outlineLevel="0" collapsed="false">
      <c r="A203" s="3" t="str">
        <f aca="false">IF((L203*L202)&lt;0,"=====&gt;","")</f>
        <v/>
      </c>
      <c r="B203" s="4" t="n">
        <v>0.183</v>
      </c>
      <c r="C203" s="4" t="n">
        <f aca="false">B203/$B$8</f>
        <v>5.22857142857143</v>
      </c>
      <c r="D203" s="4" t="n">
        <f aca="false">C203+$B$9</f>
        <v>6.02857142857143</v>
      </c>
      <c r="E203" s="4" t="n">
        <f aca="false">1/D203</f>
        <v>0.165876777251185</v>
      </c>
      <c r="F203" s="4" t="n">
        <f aca="false">1/$B$9-E203</f>
        <v>1.08412322274882</v>
      </c>
      <c r="G203" s="4" t="n">
        <f aca="false">B203*($B$10+$B$11)</f>
        <v>42.09</v>
      </c>
      <c r="H203" s="4" t="n">
        <f aca="false">$D$6/1000*F203</f>
        <v>30.4421800947867</v>
      </c>
      <c r="I203" s="4" t="n">
        <f aca="false">H203*$B$12</f>
        <v>1.8265308056872</v>
      </c>
      <c r="J203" s="2" t="n">
        <f aca="false">I203*B$13</f>
        <v>49.3163317535545</v>
      </c>
      <c r="K203" s="2" t="n">
        <f aca="false">J203-G203</f>
        <v>7.2263317535545</v>
      </c>
      <c r="L203" s="2" t="n">
        <f aca="false">K203-K202</f>
        <v>-0.194068246445489</v>
      </c>
      <c r="M203" s="5" t="n">
        <f aca="false">IF((L203*L202)&lt;0,B203,0)</f>
        <v>0</v>
      </c>
      <c r="N203" s="2" t="n">
        <f aca="false">IF((L203*L202)&lt;0,K203,0)</f>
        <v>0</v>
      </c>
    </row>
    <row r="204" customFormat="false" ht="12.8" hidden="false" customHeight="false" outlineLevel="0" collapsed="false">
      <c r="A204" s="3" t="str">
        <f aca="false">IF((L204*L203)&lt;0,"=====&gt;","")</f>
        <v/>
      </c>
      <c r="B204" s="4" t="n">
        <v>0.184</v>
      </c>
      <c r="C204" s="4" t="n">
        <f aca="false">B204/$B$8</f>
        <v>5.25714285714286</v>
      </c>
      <c r="D204" s="4" t="n">
        <f aca="false">C204+$B$9</f>
        <v>6.05714285714286</v>
      </c>
      <c r="E204" s="4" t="n">
        <f aca="false">1/D204</f>
        <v>0.165094339622642</v>
      </c>
      <c r="F204" s="4" t="n">
        <f aca="false">1/$B$9-E204</f>
        <v>1.08490566037736</v>
      </c>
      <c r="G204" s="4" t="n">
        <f aca="false">B204*($B$10+$B$11)</f>
        <v>42.32</v>
      </c>
      <c r="H204" s="4" t="n">
        <f aca="false">$D$6/1000*F204</f>
        <v>30.4641509433962</v>
      </c>
      <c r="I204" s="4" t="n">
        <f aca="false">H204*$B$12</f>
        <v>1.82784905660377</v>
      </c>
      <c r="J204" s="2" t="n">
        <f aca="false">I204*B$13</f>
        <v>49.3519245283019</v>
      </c>
      <c r="K204" s="2" t="n">
        <f aca="false">J204-G204</f>
        <v>7.03192452830189</v>
      </c>
      <c r="L204" s="2" t="n">
        <f aca="false">K204-K203</f>
        <v>-0.194407225252618</v>
      </c>
      <c r="M204" s="5" t="n">
        <f aca="false">IF((L204*L203)&lt;0,B204,0)</f>
        <v>0</v>
      </c>
      <c r="N204" s="2" t="n">
        <f aca="false">IF((L204*L203)&lt;0,K204,0)</f>
        <v>0</v>
      </c>
    </row>
    <row r="205" customFormat="false" ht="12.8" hidden="false" customHeight="false" outlineLevel="0" collapsed="false">
      <c r="A205" s="3" t="str">
        <f aca="false">IF((L205*L204)&lt;0,"=====&gt;","")</f>
        <v/>
      </c>
      <c r="B205" s="4" t="n">
        <v>0.185</v>
      </c>
      <c r="C205" s="4" t="n">
        <f aca="false">B205/$B$8</f>
        <v>5.28571428571429</v>
      </c>
      <c r="D205" s="4" t="n">
        <f aca="false">C205+$B$9</f>
        <v>6.08571428571429</v>
      </c>
      <c r="E205" s="4" t="n">
        <f aca="false">1/D205</f>
        <v>0.164319248826291</v>
      </c>
      <c r="F205" s="4" t="n">
        <f aca="false">1/$B$9-E205</f>
        <v>1.08568075117371</v>
      </c>
      <c r="G205" s="4" t="n">
        <f aca="false">B205*($B$10+$B$11)</f>
        <v>42.55</v>
      </c>
      <c r="H205" s="4" t="n">
        <f aca="false">$D$6/1000*F205</f>
        <v>30.4859154929577</v>
      </c>
      <c r="I205" s="4" t="n">
        <f aca="false">H205*$B$12</f>
        <v>1.82915492957746</v>
      </c>
      <c r="J205" s="2" t="n">
        <f aca="false">I205*B$13</f>
        <v>49.3871830985916</v>
      </c>
      <c r="K205" s="2" t="n">
        <f aca="false">J205-G205</f>
        <v>6.83718309859155</v>
      </c>
      <c r="L205" s="2" t="n">
        <f aca="false">K205-K204</f>
        <v>-0.194741429710334</v>
      </c>
      <c r="M205" s="5" t="n">
        <f aca="false">IF((L205*L204)&lt;0,B205,0)</f>
        <v>0</v>
      </c>
      <c r="N205" s="2" t="n">
        <f aca="false">IF((L205*L204)&lt;0,K205,0)</f>
        <v>0</v>
      </c>
    </row>
    <row r="206" customFormat="false" ht="12.8" hidden="false" customHeight="false" outlineLevel="0" collapsed="false">
      <c r="A206" s="3" t="str">
        <f aca="false">IF((L206*L205)&lt;0,"=====&gt;","")</f>
        <v/>
      </c>
      <c r="B206" s="4" t="n">
        <v>0.186</v>
      </c>
      <c r="C206" s="4" t="n">
        <f aca="false">B206/$B$8</f>
        <v>5.31428571428571</v>
      </c>
      <c r="D206" s="4" t="n">
        <f aca="false">C206+$B$9</f>
        <v>6.11428571428571</v>
      </c>
      <c r="E206" s="4" t="n">
        <f aca="false">1/D206</f>
        <v>0.163551401869159</v>
      </c>
      <c r="F206" s="4" t="n">
        <f aca="false">1/$B$9-E206</f>
        <v>1.08644859813084</v>
      </c>
      <c r="G206" s="4" t="n">
        <f aca="false">B206*($B$10+$B$11)</f>
        <v>42.78</v>
      </c>
      <c r="H206" s="4" t="n">
        <f aca="false">$D$6/1000*F206</f>
        <v>30.507476635514</v>
      </c>
      <c r="I206" s="4" t="n">
        <f aca="false">H206*$B$12</f>
        <v>1.83044859813084</v>
      </c>
      <c r="J206" s="2" t="n">
        <f aca="false">I206*B$13</f>
        <v>49.4221121495327</v>
      </c>
      <c r="K206" s="2" t="n">
        <f aca="false">J206-G206</f>
        <v>6.64211214953271</v>
      </c>
      <c r="L206" s="2" t="n">
        <f aca="false">K206-K205</f>
        <v>-0.195070949058845</v>
      </c>
      <c r="M206" s="5" t="n">
        <f aca="false">IF((L206*L205)&lt;0,B206,0)</f>
        <v>0</v>
      </c>
      <c r="N206" s="2" t="n">
        <f aca="false">IF((L206*L205)&lt;0,K206,0)</f>
        <v>0</v>
      </c>
    </row>
    <row r="207" customFormat="false" ht="12.8" hidden="false" customHeight="false" outlineLevel="0" collapsed="false">
      <c r="A207" s="3" t="str">
        <f aca="false">IF((L207*L206)&lt;0,"=====&gt;","")</f>
        <v/>
      </c>
      <c r="B207" s="4" t="n">
        <v>0.187</v>
      </c>
      <c r="C207" s="4" t="n">
        <f aca="false">B207/$B$8</f>
        <v>5.34285714285714</v>
      </c>
      <c r="D207" s="4" t="n">
        <f aca="false">C207+$B$9</f>
        <v>6.14285714285714</v>
      </c>
      <c r="E207" s="4" t="n">
        <f aca="false">1/D207</f>
        <v>0.162790697674419</v>
      </c>
      <c r="F207" s="4" t="n">
        <f aca="false">1/$B$9-E207</f>
        <v>1.08720930232558</v>
      </c>
      <c r="G207" s="4" t="n">
        <f aca="false">B207*($B$10+$B$11)</f>
        <v>43.01</v>
      </c>
      <c r="H207" s="4" t="n">
        <f aca="false">$D$6/1000*F207</f>
        <v>30.5288372093023</v>
      </c>
      <c r="I207" s="4" t="n">
        <f aca="false">H207*$B$12</f>
        <v>1.83173023255814</v>
      </c>
      <c r="J207" s="2" t="n">
        <f aca="false">I207*B$13</f>
        <v>49.4567162790698</v>
      </c>
      <c r="K207" s="2" t="n">
        <f aca="false">J207-G207</f>
        <v>6.44671627906976</v>
      </c>
      <c r="L207" s="2" t="n">
        <f aca="false">K207-K206</f>
        <v>-0.195395870462946</v>
      </c>
      <c r="M207" s="5" t="n">
        <f aca="false">IF((L207*L206)&lt;0,B207,0)</f>
        <v>0</v>
      </c>
      <c r="N207" s="2" t="n">
        <f aca="false">IF((L207*L206)&lt;0,K207,0)</f>
        <v>0</v>
      </c>
    </row>
    <row r="208" customFormat="false" ht="12.8" hidden="false" customHeight="false" outlineLevel="0" collapsed="false">
      <c r="A208" s="3" t="str">
        <f aca="false">IF((L208*L207)&lt;0,"=====&gt;","")</f>
        <v/>
      </c>
      <c r="B208" s="4" t="n">
        <v>0.188</v>
      </c>
      <c r="C208" s="4" t="n">
        <f aca="false">B208/$B$8</f>
        <v>5.37142857142857</v>
      </c>
      <c r="D208" s="4" t="n">
        <f aca="false">C208+$B$9</f>
        <v>6.17142857142857</v>
      </c>
      <c r="E208" s="4" t="n">
        <f aca="false">1/D208</f>
        <v>0.162037037037037</v>
      </c>
      <c r="F208" s="4" t="n">
        <f aca="false">1/$B$9-E208</f>
        <v>1.08796296296296</v>
      </c>
      <c r="G208" s="4" t="n">
        <f aca="false">B208*($B$10+$B$11)</f>
        <v>43.24</v>
      </c>
      <c r="H208" s="4" t="n">
        <f aca="false">$D$6/1000*F208</f>
        <v>30.55</v>
      </c>
      <c r="I208" s="4" t="n">
        <f aca="false">H208*$B$12</f>
        <v>1.833</v>
      </c>
      <c r="J208" s="2" t="n">
        <f aca="false">I208*B$13</f>
        <v>49.491</v>
      </c>
      <c r="K208" s="2" t="n">
        <f aca="false">J208-G208</f>
        <v>6.251</v>
      </c>
      <c r="L208" s="2" t="n">
        <f aca="false">K208-K207</f>
        <v>-0.195716279069764</v>
      </c>
      <c r="M208" s="5" t="n">
        <f aca="false">IF((L208*L207)&lt;0,B208,0)</f>
        <v>0</v>
      </c>
      <c r="N208" s="2" t="n">
        <f aca="false">IF((L208*L207)&lt;0,K208,0)</f>
        <v>0</v>
      </c>
    </row>
    <row r="209" customFormat="false" ht="12.8" hidden="false" customHeight="false" outlineLevel="0" collapsed="false">
      <c r="A209" s="3" t="str">
        <f aca="false">IF((L209*L208)&lt;0,"=====&gt;","")</f>
        <v/>
      </c>
      <c r="B209" s="4" t="n">
        <v>0.189</v>
      </c>
      <c r="C209" s="4" t="n">
        <f aca="false">B209/$B$8</f>
        <v>5.4</v>
      </c>
      <c r="D209" s="4" t="n">
        <f aca="false">C209+$B$9</f>
        <v>6.2</v>
      </c>
      <c r="E209" s="4" t="n">
        <f aca="false">1/D209</f>
        <v>0.161290322580645</v>
      </c>
      <c r="F209" s="4" t="n">
        <f aca="false">1/$B$9-E209</f>
        <v>1.08870967741935</v>
      </c>
      <c r="G209" s="4" t="n">
        <f aca="false">B209*($B$10+$B$11)</f>
        <v>43.47</v>
      </c>
      <c r="H209" s="4" t="n">
        <f aca="false">$D$6/1000*F209</f>
        <v>30.5709677419355</v>
      </c>
      <c r="I209" s="4" t="n">
        <f aca="false">H209*$B$12</f>
        <v>1.83425806451613</v>
      </c>
      <c r="J209" s="2" t="n">
        <f aca="false">I209*B$13</f>
        <v>49.5249677419355</v>
      </c>
      <c r="K209" s="2" t="n">
        <f aca="false">J209-G209</f>
        <v>6.05496774193547</v>
      </c>
      <c r="L209" s="2" t="n">
        <f aca="false">K209-K208</f>
        <v>-0.196032258064527</v>
      </c>
      <c r="M209" s="5" t="n">
        <f aca="false">IF((L209*L208)&lt;0,B209,0)</f>
        <v>0</v>
      </c>
      <c r="N209" s="2" t="n">
        <f aca="false">IF((L209*L208)&lt;0,K209,0)</f>
        <v>0</v>
      </c>
    </row>
    <row r="210" customFormat="false" ht="12.8" hidden="false" customHeight="false" outlineLevel="0" collapsed="false">
      <c r="A210" s="3" t="str">
        <f aca="false">IF((L210*L209)&lt;0,"=====&gt;","")</f>
        <v/>
      </c>
      <c r="B210" s="4" t="n">
        <v>0.19</v>
      </c>
      <c r="C210" s="4" t="n">
        <f aca="false">B210/$B$8</f>
        <v>5.42857142857143</v>
      </c>
      <c r="D210" s="4" t="n">
        <f aca="false">C210+$B$9</f>
        <v>6.22857142857143</v>
      </c>
      <c r="E210" s="4" t="n">
        <f aca="false">1/D210</f>
        <v>0.160550458715596</v>
      </c>
      <c r="F210" s="4" t="n">
        <f aca="false">1/$B$9-E210</f>
        <v>1.0894495412844</v>
      </c>
      <c r="G210" s="4" t="n">
        <f aca="false">B210*($B$10+$B$11)</f>
        <v>43.7</v>
      </c>
      <c r="H210" s="4" t="n">
        <f aca="false">$D$6/1000*F210</f>
        <v>30.591743119266</v>
      </c>
      <c r="I210" s="4" t="n">
        <f aca="false">H210*$B$12</f>
        <v>1.83550458715596</v>
      </c>
      <c r="J210" s="2" t="n">
        <f aca="false">I210*B$13</f>
        <v>49.558623853211</v>
      </c>
      <c r="K210" s="2" t="n">
        <f aca="false">J210-G210</f>
        <v>5.858623853211</v>
      </c>
      <c r="L210" s="2" t="n">
        <f aca="false">K210-K209</f>
        <v>-0.196343888724471</v>
      </c>
      <c r="M210" s="5" t="n">
        <f aca="false">IF((L210*L209)&lt;0,B210,0)</f>
        <v>0</v>
      </c>
      <c r="N210" s="2" t="n">
        <f aca="false">IF((L210*L209)&lt;0,K210,0)</f>
        <v>0</v>
      </c>
    </row>
    <row r="211" customFormat="false" ht="12.8" hidden="false" customHeight="false" outlineLevel="0" collapsed="false">
      <c r="A211" s="3" t="str">
        <f aca="false">IF((L211*L210)&lt;0,"=====&gt;","")</f>
        <v/>
      </c>
      <c r="B211" s="4" t="n">
        <v>0.191</v>
      </c>
      <c r="C211" s="4" t="n">
        <f aca="false">B211/$B$8</f>
        <v>5.45714285714286</v>
      </c>
      <c r="D211" s="4" t="n">
        <f aca="false">C211+$B$9</f>
        <v>6.25714285714286</v>
      </c>
      <c r="E211" s="4" t="n">
        <f aca="false">1/D211</f>
        <v>0.159817351598174</v>
      </c>
      <c r="F211" s="4" t="n">
        <f aca="false">1/$B$9-E211</f>
        <v>1.09018264840183</v>
      </c>
      <c r="G211" s="4" t="n">
        <f aca="false">B211*($B$10+$B$11)</f>
        <v>43.93</v>
      </c>
      <c r="H211" s="4" t="n">
        <f aca="false">$D$6/1000*F211</f>
        <v>30.6123287671233</v>
      </c>
      <c r="I211" s="4" t="n">
        <f aca="false">H211*$B$12</f>
        <v>1.8367397260274</v>
      </c>
      <c r="J211" s="2" t="n">
        <f aca="false">I211*B$13</f>
        <v>49.5919726027397</v>
      </c>
      <c r="K211" s="2" t="n">
        <f aca="false">J211-G211</f>
        <v>5.66197260273972</v>
      </c>
      <c r="L211" s="2" t="n">
        <f aca="false">K211-K210</f>
        <v>-0.196651250471284</v>
      </c>
      <c r="M211" s="5" t="n">
        <f aca="false">IF((L211*L210)&lt;0,B211,0)</f>
        <v>0</v>
      </c>
      <c r="N211" s="2" t="n">
        <f aca="false">IF((L211*L210)&lt;0,K211,0)</f>
        <v>0</v>
      </c>
    </row>
    <row r="212" customFormat="false" ht="12.8" hidden="false" customHeight="false" outlineLevel="0" collapsed="false">
      <c r="A212" s="3" t="str">
        <f aca="false">IF((L212*L211)&lt;0,"=====&gt;","")</f>
        <v/>
      </c>
      <c r="B212" s="4" t="n">
        <v>0.192</v>
      </c>
      <c r="C212" s="4" t="n">
        <f aca="false">B212/$B$8</f>
        <v>5.48571428571429</v>
      </c>
      <c r="D212" s="4" t="n">
        <f aca="false">C212+$B$9</f>
        <v>6.28571428571429</v>
      </c>
      <c r="E212" s="4" t="n">
        <f aca="false">1/D212</f>
        <v>0.159090909090909</v>
      </c>
      <c r="F212" s="4" t="n">
        <f aca="false">1/$B$9-E212</f>
        <v>1.09090909090909</v>
      </c>
      <c r="G212" s="4" t="n">
        <f aca="false">B212*($B$10+$B$11)</f>
        <v>44.16</v>
      </c>
      <c r="H212" s="4" t="n">
        <f aca="false">$D$6/1000*F212</f>
        <v>30.6327272727273</v>
      </c>
      <c r="I212" s="4" t="n">
        <f aca="false">H212*$B$12</f>
        <v>1.83796363636364</v>
      </c>
      <c r="J212" s="2" t="n">
        <f aca="false">I212*B$13</f>
        <v>49.6250181818182</v>
      </c>
      <c r="K212" s="2" t="n">
        <f aca="false">J212-G212</f>
        <v>5.46501818181817</v>
      </c>
      <c r="L212" s="2" t="n">
        <f aca="false">K212-K211</f>
        <v>-0.19695442092155</v>
      </c>
      <c r="M212" s="5" t="n">
        <f aca="false">IF((L212*L211)&lt;0,B212,0)</f>
        <v>0</v>
      </c>
      <c r="N212" s="2" t="n">
        <f aca="false">IF((L212*L211)&lt;0,K212,0)</f>
        <v>0</v>
      </c>
    </row>
    <row r="213" customFormat="false" ht="12.8" hidden="false" customHeight="false" outlineLevel="0" collapsed="false">
      <c r="A213" s="3" t="str">
        <f aca="false">IF((L213*L212)&lt;0,"=====&gt;","")</f>
        <v/>
      </c>
      <c r="B213" s="4" t="n">
        <v>0.193</v>
      </c>
      <c r="C213" s="4" t="n">
        <f aca="false">B213/$B$8</f>
        <v>5.51428571428571</v>
      </c>
      <c r="D213" s="4" t="n">
        <f aca="false">C213+$B$9</f>
        <v>6.31428571428571</v>
      </c>
      <c r="E213" s="4" t="n">
        <f aca="false">1/D213</f>
        <v>0.158371040723982</v>
      </c>
      <c r="F213" s="4" t="n">
        <f aca="false">1/$B$9-E213</f>
        <v>1.09162895927602</v>
      </c>
      <c r="G213" s="4" t="n">
        <f aca="false">B213*($B$10+$B$11)</f>
        <v>44.39</v>
      </c>
      <c r="H213" s="4" t="n">
        <f aca="false">$D$6/1000*F213</f>
        <v>30.6529411764706</v>
      </c>
      <c r="I213" s="4" t="n">
        <f aca="false">H213*$B$12</f>
        <v>1.83917647058824</v>
      </c>
      <c r="J213" s="2" t="n">
        <f aca="false">I213*B$13</f>
        <v>49.6577647058824</v>
      </c>
      <c r="K213" s="2" t="n">
        <f aca="false">J213-G213</f>
        <v>5.26776470588236</v>
      </c>
      <c r="L213" s="2" t="n">
        <f aca="false">K213-K212</f>
        <v>-0.19725347593581</v>
      </c>
      <c r="M213" s="5" t="n">
        <f aca="false">IF((L213*L212)&lt;0,B213,0)</f>
        <v>0</v>
      </c>
      <c r="N213" s="2" t="n">
        <f aca="false">IF((L213*L212)&lt;0,K213,0)</f>
        <v>0</v>
      </c>
    </row>
    <row r="214" customFormat="false" ht="12.8" hidden="false" customHeight="false" outlineLevel="0" collapsed="false">
      <c r="A214" s="3" t="str">
        <f aca="false">IF((L214*L213)&lt;0,"=====&gt;","")</f>
        <v/>
      </c>
      <c r="B214" s="4" t="n">
        <v>0.194</v>
      </c>
      <c r="C214" s="4" t="n">
        <f aca="false">B214/$B$8</f>
        <v>5.54285714285714</v>
      </c>
      <c r="D214" s="4" t="n">
        <f aca="false">C214+$B$9</f>
        <v>6.34285714285714</v>
      </c>
      <c r="E214" s="4" t="n">
        <f aca="false">1/D214</f>
        <v>0.157657657657658</v>
      </c>
      <c r="F214" s="4" t="n">
        <f aca="false">1/$B$9-E214</f>
        <v>1.09234234234234</v>
      </c>
      <c r="G214" s="4" t="n">
        <f aca="false">B214*($B$10+$B$11)</f>
        <v>44.62</v>
      </c>
      <c r="H214" s="4" t="n">
        <f aca="false">$D$6/1000*F214</f>
        <v>30.672972972973</v>
      </c>
      <c r="I214" s="4" t="n">
        <f aca="false">H214*$B$12</f>
        <v>1.84037837837838</v>
      </c>
      <c r="J214" s="2" t="n">
        <f aca="false">I214*B$13</f>
        <v>49.6902162162162</v>
      </c>
      <c r="K214" s="2" t="n">
        <f aca="false">J214-G214</f>
        <v>5.07021621621621</v>
      </c>
      <c r="L214" s="2" t="n">
        <f aca="false">K214-K213</f>
        <v>-0.197548489666147</v>
      </c>
      <c r="M214" s="5" t="n">
        <f aca="false">IF((L214*L213)&lt;0,B214,0)</f>
        <v>0</v>
      </c>
      <c r="N214" s="2" t="n">
        <f aca="false">IF((L214*L213)&lt;0,K214,0)</f>
        <v>0</v>
      </c>
    </row>
    <row r="215" customFormat="false" ht="12.8" hidden="false" customHeight="false" outlineLevel="0" collapsed="false">
      <c r="A215" s="3" t="str">
        <f aca="false">IF((L215*L214)&lt;0,"=====&gt;","")</f>
        <v/>
      </c>
      <c r="B215" s="4" t="n">
        <v>0.195</v>
      </c>
      <c r="C215" s="4" t="n">
        <f aca="false">B215/$B$8</f>
        <v>5.57142857142857</v>
      </c>
      <c r="D215" s="4" t="n">
        <f aca="false">C215+$B$9</f>
        <v>6.37142857142857</v>
      </c>
      <c r="E215" s="4" t="n">
        <f aca="false">1/D215</f>
        <v>0.15695067264574</v>
      </c>
      <c r="F215" s="4" t="n">
        <f aca="false">1/$B$9-E215</f>
        <v>1.09304932735426</v>
      </c>
      <c r="G215" s="4" t="n">
        <f aca="false">B215*($B$10+$B$11)</f>
        <v>44.85</v>
      </c>
      <c r="H215" s="4" t="n">
        <f aca="false">$D$6/1000*F215</f>
        <v>30.6928251121076</v>
      </c>
      <c r="I215" s="4" t="n">
        <f aca="false">H215*$B$12</f>
        <v>1.84156950672646</v>
      </c>
      <c r="J215" s="2" t="n">
        <f aca="false">I215*B$13</f>
        <v>49.7223766816143</v>
      </c>
      <c r="K215" s="2" t="n">
        <f aca="false">J215-G215</f>
        <v>4.87237668161434</v>
      </c>
      <c r="L215" s="2" t="n">
        <f aca="false">K215-K214</f>
        <v>-0.197839534601869</v>
      </c>
      <c r="M215" s="5" t="n">
        <f aca="false">IF((L215*L214)&lt;0,B215,0)</f>
        <v>0</v>
      </c>
      <c r="N215" s="2" t="n">
        <f aca="false">IF((L215*L214)&lt;0,K215,0)</f>
        <v>0</v>
      </c>
    </row>
    <row r="216" customFormat="false" ht="12.8" hidden="false" customHeight="false" outlineLevel="0" collapsed="false">
      <c r="A216" s="3" t="str">
        <f aca="false">IF((L216*L215)&lt;0,"=====&gt;","")</f>
        <v/>
      </c>
      <c r="B216" s="4" t="n">
        <v>0.196</v>
      </c>
      <c r="C216" s="4" t="n">
        <f aca="false">B216/$B$8</f>
        <v>5.6</v>
      </c>
      <c r="D216" s="4" t="n">
        <f aca="false">C216+$B$9</f>
        <v>6.4</v>
      </c>
      <c r="E216" s="4" t="n">
        <f aca="false">1/D216</f>
        <v>0.15625</v>
      </c>
      <c r="F216" s="4" t="n">
        <f aca="false">1/$B$9-E216</f>
        <v>1.09375</v>
      </c>
      <c r="G216" s="4" t="n">
        <f aca="false">B216*($B$10+$B$11)</f>
        <v>45.08</v>
      </c>
      <c r="H216" s="4" t="n">
        <f aca="false">$D$6/1000*F216</f>
        <v>30.7125</v>
      </c>
      <c r="I216" s="4" t="n">
        <f aca="false">H216*$B$12</f>
        <v>1.84275</v>
      </c>
      <c r="J216" s="2" t="n">
        <f aca="false">I216*B$13</f>
        <v>49.75425</v>
      </c>
      <c r="K216" s="2" t="n">
        <f aca="false">J216-G216</f>
        <v>4.67425</v>
      </c>
      <c r="L216" s="2" t="n">
        <f aca="false">K216-K215</f>
        <v>-0.19812668161434</v>
      </c>
      <c r="M216" s="5" t="n">
        <f aca="false">IF((L216*L215)&lt;0,B216,0)</f>
        <v>0</v>
      </c>
      <c r="N216" s="2" t="n">
        <f aca="false">IF((L216*L215)&lt;0,K216,0)</f>
        <v>0</v>
      </c>
    </row>
    <row r="217" customFormat="false" ht="12.8" hidden="false" customHeight="false" outlineLevel="0" collapsed="false">
      <c r="A217" s="3" t="str">
        <f aca="false">IF((L217*L216)&lt;0,"=====&gt;","")</f>
        <v/>
      </c>
      <c r="B217" s="4" t="n">
        <v>0.197</v>
      </c>
      <c r="C217" s="4" t="n">
        <f aca="false">B217/$B$8</f>
        <v>5.62857142857143</v>
      </c>
      <c r="D217" s="4" t="n">
        <f aca="false">C217+$B$9</f>
        <v>6.42857142857143</v>
      </c>
      <c r="E217" s="4" t="n">
        <f aca="false">1/D217</f>
        <v>0.155555555555556</v>
      </c>
      <c r="F217" s="4" t="n">
        <f aca="false">1/$B$9-E217</f>
        <v>1.09444444444444</v>
      </c>
      <c r="G217" s="4" t="n">
        <f aca="false">B217*($B$10+$B$11)</f>
        <v>45.31</v>
      </c>
      <c r="H217" s="4" t="n">
        <f aca="false">$D$6/1000*F217</f>
        <v>30.732</v>
      </c>
      <c r="I217" s="4" t="n">
        <f aca="false">H217*$B$12</f>
        <v>1.84392</v>
      </c>
      <c r="J217" s="2" t="n">
        <f aca="false">I217*B$13</f>
        <v>49.78584</v>
      </c>
      <c r="K217" s="2" t="n">
        <f aca="false">J217-G217</f>
        <v>4.47584</v>
      </c>
      <c r="L217" s="2" t="n">
        <f aca="false">K217-K216</f>
        <v>-0.198410000000003</v>
      </c>
      <c r="M217" s="5" t="n">
        <f aca="false">IF((L217*L216)&lt;0,B217,0)</f>
        <v>0</v>
      </c>
      <c r="N217" s="2" t="n">
        <f aca="false">IF((L217*L216)&lt;0,K217,0)</f>
        <v>0</v>
      </c>
    </row>
    <row r="218" customFormat="false" ht="12.8" hidden="false" customHeight="false" outlineLevel="0" collapsed="false">
      <c r="A218" s="3" t="str">
        <f aca="false">IF((L218*L217)&lt;0,"=====&gt;","")</f>
        <v/>
      </c>
      <c r="B218" s="4" t="n">
        <v>0.198</v>
      </c>
      <c r="C218" s="4" t="n">
        <f aca="false">B218/$B$8</f>
        <v>5.65714285714286</v>
      </c>
      <c r="D218" s="4" t="n">
        <f aca="false">C218+$B$9</f>
        <v>6.45714285714286</v>
      </c>
      <c r="E218" s="4" t="n">
        <f aca="false">1/D218</f>
        <v>0.154867256637168</v>
      </c>
      <c r="F218" s="4" t="n">
        <f aca="false">1/$B$9-E218</f>
        <v>1.09513274336283</v>
      </c>
      <c r="G218" s="4" t="n">
        <f aca="false">B218*($B$10+$B$11)</f>
        <v>45.54</v>
      </c>
      <c r="H218" s="4" t="n">
        <f aca="false">$D$6/1000*F218</f>
        <v>30.7513274336283</v>
      </c>
      <c r="I218" s="4" t="n">
        <f aca="false">H218*$B$12</f>
        <v>1.8450796460177</v>
      </c>
      <c r="J218" s="2" t="n">
        <f aca="false">I218*B$13</f>
        <v>49.8171504424779</v>
      </c>
      <c r="K218" s="2" t="n">
        <f aca="false">J218-G218</f>
        <v>4.27715044247786</v>
      </c>
      <c r="L218" s="2" t="n">
        <f aca="false">K218-K217</f>
        <v>-0.198689557522137</v>
      </c>
      <c r="M218" s="5" t="n">
        <f aca="false">IF((L218*L217)&lt;0,B218,0)</f>
        <v>0</v>
      </c>
      <c r="N218" s="2" t="n">
        <f aca="false">IF((L218*L217)&lt;0,K218,0)</f>
        <v>0</v>
      </c>
    </row>
    <row r="219" customFormat="false" ht="12.8" hidden="false" customHeight="false" outlineLevel="0" collapsed="false">
      <c r="A219" s="3" t="str">
        <f aca="false">IF((L219*L218)&lt;0,"=====&gt;","")</f>
        <v/>
      </c>
      <c r="B219" s="4" t="n">
        <v>0.199</v>
      </c>
      <c r="C219" s="4" t="n">
        <f aca="false">B219/$B$8</f>
        <v>5.68571428571429</v>
      </c>
      <c r="D219" s="4" t="n">
        <f aca="false">C219+$B$9</f>
        <v>6.48571428571429</v>
      </c>
      <c r="E219" s="4" t="n">
        <f aca="false">1/D219</f>
        <v>0.154185022026432</v>
      </c>
      <c r="F219" s="4" t="n">
        <f aca="false">1/$B$9-E219</f>
        <v>1.09581497797357</v>
      </c>
      <c r="G219" s="4" t="n">
        <f aca="false">B219*($B$10+$B$11)</f>
        <v>45.77</v>
      </c>
      <c r="H219" s="4" t="n">
        <f aca="false">$D$6/1000*F219</f>
        <v>30.7704845814978</v>
      </c>
      <c r="I219" s="4" t="n">
        <f aca="false">H219*$B$12</f>
        <v>1.84622907488987</v>
      </c>
      <c r="J219" s="2" t="n">
        <f aca="false">I219*B$13</f>
        <v>49.8481850220264</v>
      </c>
      <c r="K219" s="2" t="n">
        <f aca="false">J219-G219</f>
        <v>4.07818502202642</v>
      </c>
      <c r="L219" s="2" t="n">
        <f aca="false">K219-K218</f>
        <v>-0.198965420451444</v>
      </c>
      <c r="M219" s="5" t="n">
        <f aca="false">IF((L219*L218)&lt;0,B219,0)</f>
        <v>0</v>
      </c>
      <c r="N219" s="2" t="n">
        <f aca="false">IF((L219*L218)&lt;0,K219,0)</f>
        <v>0</v>
      </c>
    </row>
    <row r="220" customFormat="false" ht="12.8" hidden="false" customHeight="false" outlineLevel="0" collapsed="false">
      <c r="A220" s="3" t="str">
        <f aca="false">IF((L220*L219)&lt;0,"=====&gt;","")</f>
        <v/>
      </c>
      <c r="B220" s="4" t="n">
        <v>0.2</v>
      </c>
      <c r="C220" s="4" t="n">
        <f aca="false">B220/$B$8</f>
        <v>5.71428571428571</v>
      </c>
      <c r="D220" s="4" t="n">
        <f aca="false">C220+$B$9</f>
        <v>6.51428571428571</v>
      </c>
      <c r="E220" s="4" t="n">
        <f aca="false">1/D220</f>
        <v>0.153508771929825</v>
      </c>
      <c r="F220" s="4" t="n">
        <f aca="false">1/$B$9-E220</f>
        <v>1.09649122807018</v>
      </c>
      <c r="G220" s="4" t="n">
        <f aca="false">B220*($B$10+$B$11)</f>
        <v>46</v>
      </c>
      <c r="H220" s="4" t="n">
        <f aca="false">$D$6/1000*F220</f>
        <v>30.7894736842105</v>
      </c>
      <c r="I220" s="4" t="n">
        <f aca="false">H220*$B$12</f>
        <v>1.84736842105263</v>
      </c>
      <c r="J220" s="2" t="n">
        <f aca="false">I220*B$13</f>
        <v>49.8789473684211</v>
      </c>
      <c r="K220" s="2" t="n">
        <f aca="false">J220-G220</f>
        <v>3.87894736842105</v>
      </c>
      <c r="L220" s="2" t="n">
        <f aca="false">K220-K219</f>
        <v>-0.199237653605366</v>
      </c>
      <c r="M220" s="5" t="n">
        <f aca="false">IF((L220*L219)&lt;0,B220,0)</f>
        <v>0</v>
      </c>
      <c r="N220" s="2" t="n">
        <f aca="false">IF((L220*L219)&lt;0,K220,0)</f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5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5" activeCellId="0" sqref="B5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3</v>
      </c>
      <c r="B1" s="0" t="n">
        <f aca="false">'Simple Calc'!D6</f>
        <v>28080</v>
      </c>
      <c r="C1" s="6" t="s">
        <v>33</v>
      </c>
    </row>
    <row r="3" customFormat="false" ht="12.8" hidden="false" customHeight="false" outlineLevel="0" collapsed="false">
      <c r="A3" s="0" t="s">
        <v>4</v>
      </c>
      <c r="B3" s="0" t="n">
        <f aca="false">'Simple Calc'!B8</f>
        <v>0.035</v>
      </c>
    </row>
    <row r="4" customFormat="false" ht="12.8" hidden="false" customHeight="false" outlineLevel="0" collapsed="false">
      <c r="A4" s="0" t="s">
        <v>6</v>
      </c>
      <c r="B4" s="0" t="n">
        <f aca="false">'Simple Calc'!B9</f>
        <v>0.8</v>
      </c>
      <c r="D4" s="0" t="s">
        <v>34</v>
      </c>
    </row>
    <row r="5" customFormat="false" ht="12.8" hidden="false" customHeight="false" outlineLevel="0" collapsed="false">
      <c r="A5" s="0" t="s">
        <v>8</v>
      </c>
      <c r="B5" s="0" t="n">
        <f aca="false">'Simple Calc'!B10</f>
        <v>100</v>
      </c>
    </row>
    <row r="6" customFormat="false" ht="12.8" hidden="false" customHeight="false" outlineLevel="0" collapsed="false">
      <c r="A6" s="0" t="s">
        <v>10</v>
      </c>
      <c r="B6" s="0" t="n">
        <f aca="false">'Simple Calc'!B11</f>
        <v>130</v>
      </c>
    </row>
    <row r="7" customFormat="false" ht="12.8" hidden="false" customHeight="false" outlineLevel="0" collapsed="false">
      <c r="A7" s="0" t="s">
        <v>12</v>
      </c>
      <c r="B7" s="0" t="n">
        <f aca="false">'Simple Calc'!B12</f>
        <v>0.06</v>
      </c>
      <c r="D7" s="6" t="s">
        <v>35</v>
      </c>
    </row>
    <row r="9" customFormat="false" ht="12.8" hidden="false" customHeight="false" outlineLevel="0" collapsed="false">
      <c r="A9" s="0" t="s">
        <v>36</v>
      </c>
      <c r="B9" s="0" t="n">
        <v>25</v>
      </c>
      <c r="D9" s="0" t="s">
        <v>37</v>
      </c>
    </row>
    <row r="11" customFormat="false" ht="12.8" hidden="false" customHeight="false" outlineLevel="0" collapsed="false">
      <c r="A11" s="0" t="s">
        <v>16</v>
      </c>
      <c r="B11" s="0" t="n">
        <f aca="false">1000*SUM(L16:L215)</f>
        <v>56</v>
      </c>
      <c r="D11" s="6" t="s">
        <v>38</v>
      </c>
    </row>
    <row r="12" customFormat="false" ht="12.8" hidden="false" customHeight="false" outlineLevel="0" collapsed="false">
      <c r="A12" s="0" t="s">
        <v>39</v>
      </c>
      <c r="B12" s="2" t="n">
        <f aca="false">SUM(M17:M215)</f>
        <v>26.980056980057</v>
      </c>
    </row>
    <row r="14" s="7" customFormat="true" ht="30.7" hidden="false" customHeight="false" outlineLevel="0" collapsed="false">
      <c r="B14" s="7" t="s">
        <v>40</v>
      </c>
      <c r="C14" s="7" t="s">
        <v>41</v>
      </c>
      <c r="D14" s="7" t="s">
        <v>42</v>
      </c>
      <c r="E14" s="7" t="s">
        <v>43</v>
      </c>
      <c r="F14" s="7" t="s">
        <v>44</v>
      </c>
      <c r="G14" s="7" t="s">
        <v>45</v>
      </c>
      <c r="H14" s="7" t="s">
        <v>46</v>
      </c>
      <c r="I14" s="7" t="s">
        <v>47</v>
      </c>
      <c r="J14" s="7" t="s">
        <v>48</v>
      </c>
      <c r="K14" s="7" t="s">
        <v>49</v>
      </c>
    </row>
    <row r="15" customFormat="false" ht="12.8" hidden="false" customHeight="false" outlineLevel="0" collapsed="false">
      <c r="A15" s="0" t="s">
        <v>19</v>
      </c>
      <c r="B15" s="0" t="s">
        <v>20</v>
      </c>
      <c r="C15" s="0" t="s">
        <v>21</v>
      </c>
      <c r="D15" s="0" t="s">
        <v>22</v>
      </c>
      <c r="E15" s="0" t="s">
        <v>23</v>
      </c>
      <c r="F15" s="0" t="s">
        <v>24</v>
      </c>
      <c r="G15" s="0" t="s">
        <v>25</v>
      </c>
      <c r="H15" s="0" t="s">
        <v>26</v>
      </c>
      <c r="I15" s="0" t="s">
        <v>27</v>
      </c>
      <c r="J15" s="0" t="s">
        <v>50</v>
      </c>
      <c r="K15" s="0" t="s">
        <v>51</v>
      </c>
      <c r="L15" s="0" t="s">
        <v>52</v>
      </c>
    </row>
    <row r="16" customFormat="false" ht="12.8" hidden="false" customHeight="false" outlineLevel="0" collapsed="false">
      <c r="A16" s="3"/>
      <c r="B16" s="4" t="n">
        <v>0.001</v>
      </c>
      <c r="C16" s="4" t="n">
        <f aca="false">B16/$B$3</f>
        <v>0.0285714285714286</v>
      </c>
      <c r="D16" s="4" t="n">
        <f aca="false">C16+$B$4</f>
        <v>0.828571428571429</v>
      </c>
      <c r="E16" s="4" t="n">
        <f aca="false">1/D16</f>
        <v>1.20689655172414</v>
      </c>
      <c r="F16" s="4" t="n">
        <f aca="false">1/$B$4-E16</f>
        <v>0.0431034482758621</v>
      </c>
      <c r="G16" s="4" t="n">
        <f aca="false">B16*($B$5+$B$6)+$B$9</f>
        <v>25.23</v>
      </c>
      <c r="H16" s="4" t="n">
        <f aca="false">$B$1/1000*F16</f>
        <v>1.21034482758621</v>
      </c>
      <c r="I16" s="4" t="n">
        <f aca="false">H16*$B$7</f>
        <v>0.0726206896551725</v>
      </c>
      <c r="J16" s="0" t="n">
        <f aca="false">G16/I16</f>
        <v>347.421652421652</v>
      </c>
    </row>
    <row r="17" customFormat="false" ht="12.8" hidden="false" customHeight="false" outlineLevel="0" collapsed="false">
      <c r="A17" s="3" t="str">
        <f aca="false">IF(($K17*$K16)&lt;0,"=====&gt;","")</f>
        <v/>
      </c>
      <c r="B17" s="4" t="n">
        <v>0.002</v>
      </c>
      <c r="C17" s="4" t="n">
        <f aca="false">B17/$B$3</f>
        <v>0.0571428571428571</v>
      </c>
      <c r="D17" s="4" t="n">
        <f aca="false">C17+$B$4</f>
        <v>0.857142857142857</v>
      </c>
      <c r="E17" s="4" t="n">
        <f aca="false">1/D17</f>
        <v>1.16666666666667</v>
      </c>
      <c r="F17" s="4" t="n">
        <f aca="false">1/$B$4-E17</f>
        <v>0.0833333333333335</v>
      </c>
      <c r="G17" s="4" t="n">
        <f aca="false">B17*($B$5+$B$6)+$B$9</f>
        <v>25.46</v>
      </c>
      <c r="H17" s="4" t="n">
        <f aca="false">$B$1/1000*F17</f>
        <v>2.34</v>
      </c>
      <c r="I17" s="4" t="n">
        <f aca="false">H17*$B$7</f>
        <v>0.1404</v>
      </c>
      <c r="J17" s="0" t="n">
        <f aca="false">G17/I17</f>
        <v>181.339031339031</v>
      </c>
      <c r="K17" s="0" t="n">
        <f aca="false">J17-J16</f>
        <v>-166.082621082621</v>
      </c>
      <c r="L17" s="2" t="n">
        <f aca="false">IF(($K17*$K16)&lt;0,$B17,0)</f>
        <v>0</v>
      </c>
      <c r="M17" s="2" t="n">
        <f aca="false">IF(($K17*$K16)&lt;0,$J17,0)</f>
        <v>0</v>
      </c>
    </row>
    <row r="18" customFormat="false" ht="12.8" hidden="false" customHeight="false" outlineLevel="0" collapsed="false">
      <c r="A18" s="3" t="str">
        <f aca="false">IF(($K18*$K17)&lt;0,"=====&gt;","")</f>
        <v/>
      </c>
      <c r="B18" s="4" t="n">
        <v>0.003</v>
      </c>
      <c r="C18" s="4" t="n">
        <f aca="false">B18/$B$3</f>
        <v>0.0857142857142857</v>
      </c>
      <c r="D18" s="4" t="n">
        <f aca="false">C18+$B$4</f>
        <v>0.885714285714286</v>
      </c>
      <c r="E18" s="4" t="n">
        <f aca="false">1/D18</f>
        <v>1.12903225806452</v>
      </c>
      <c r="F18" s="4" t="n">
        <f aca="false">1/$B$4-E18</f>
        <v>0.120967741935484</v>
      </c>
      <c r="G18" s="4" t="n">
        <f aca="false">B18*($B$5+$B$6)+$B$9</f>
        <v>25.69</v>
      </c>
      <c r="H18" s="4" t="n">
        <f aca="false">$B$1/1000*F18</f>
        <v>3.39677419354839</v>
      </c>
      <c r="I18" s="4" t="n">
        <f aca="false">H18*$B$7</f>
        <v>0.203806451612903</v>
      </c>
      <c r="J18" s="0" t="n">
        <f aca="false">G18/I18</f>
        <v>126.05096549541</v>
      </c>
      <c r="K18" s="0" t="n">
        <f aca="false">J18-J17</f>
        <v>-55.2880658436212</v>
      </c>
      <c r="L18" s="2" t="n">
        <f aca="false">IF(($K18*$K17)&lt;0,$B18,0)</f>
        <v>0</v>
      </c>
      <c r="M18" s="2" t="n">
        <f aca="false">IF(($K18*$K17)&lt;0,$J18,0)</f>
        <v>0</v>
      </c>
    </row>
    <row r="19" customFormat="false" ht="12.8" hidden="false" customHeight="false" outlineLevel="0" collapsed="false">
      <c r="A19" s="3" t="str">
        <f aca="false">IF(($K19*$K18)&lt;0,"=====&gt;","")</f>
        <v/>
      </c>
      <c r="B19" s="4" t="n">
        <v>0.004</v>
      </c>
      <c r="C19" s="4" t="n">
        <f aca="false">B19/$B$3</f>
        <v>0.114285714285714</v>
      </c>
      <c r="D19" s="4" t="n">
        <f aca="false">C19+$B$4</f>
        <v>0.914285714285714</v>
      </c>
      <c r="E19" s="4" t="n">
        <f aca="false">1/D19</f>
        <v>1.09375</v>
      </c>
      <c r="F19" s="4" t="n">
        <f aca="false">1/$B$4-E19</f>
        <v>0.15625</v>
      </c>
      <c r="G19" s="4" t="n">
        <f aca="false">B19*($B$5+$B$6)+$B$9</f>
        <v>25.92</v>
      </c>
      <c r="H19" s="4" t="n">
        <f aca="false">$B$1/1000*F19</f>
        <v>4.3875</v>
      </c>
      <c r="I19" s="4" t="n">
        <f aca="false">H19*$B$7</f>
        <v>0.26325</v>
      </c>
      <c r="J19" s="0" t="n">
        <f aca="false">G19/I19</f>
        <v>98.4615384615385</v>
      </c>
      <c r="K19" s="0" t="n">
        <f aca="false">J19-J18</f>
        <v>-27.5894270338713</v>
      </c>
      <c r="L19" s="2" t="n">
        <f aca="false">IF(($K19*$K18)&lt;0,$B19,0)</f>
        <v>0</v>
      </c>
      <c r="M19" s="2" t="n">
        <f aca="false">IF(($K19*$K18)&lt;0,$J19,0)</f>
        <v>0</v>
      </c>
    </row>
    <row r="20" customFormat="false" ht="12.8" hidden="false" customHeight="false" outlineLevel="0" collapsed="false">
      <c r="A20" s="3" t="str">
        <f aca="false">IF(($K20*$K19)&lt;0,"=====&gt;","")</f>
        <v/>
      </c>
      <c r="B20" s="4" t="n">
        <v>0.005</v>
      </c>
      <c r="C20" s="4" t="n">
        <f aca="false">B20/$B$3</f>
        <v>0.142857142857143</v>
      </c>
      <c r="D20" s="4" t="n">
        <f aca="false">C20+$B$4</f>
        <v>0.942857142857143</v>
      </c>
      <c r="E20" s="4" t="n">
        <f aca="false">1/D20</f>
        <v>1.06060606060606</v>
      </c>
      <c r="F20" s="4" t="n">
        <f aca="false">1/$B$4-E20</f>
        <v>0.189393939393939</v>
      </c>
      <c r="G20" s="4" t="n">
        <f aca="false">B20*($B$5+$B$6)+$B$9</f>
        <v>26.15</v>
      </c>
      <c r="H20" s="4" t="n">
        <f aca="false">$B$1/1000*F20</f>
        <v>5.31818181818182</v>
      </c>
      <c r="I20" s="4" t="n">
        <f aca="false">H20*$B$7</f>
        <v>0.319090909090909</v>
      </c>
      <c r="J20" s="0" t="n">
        <f aca="false">G20/I20</f>
        <v>81.9515669515669</v>
      </c>
      <c r="K20" s="0" t="n">
        <f aca="false">J20-J19</f>
        <v>-16.5099715099716</v>
      </c>
      <c r="L20" s="2" t="n">
        <f aca="false">IF(($K20*$K19)&lt;0,$B20,0)</f>
        <v>0</v>
      </c>
      <c r="M20" s="2" t="n">
        <f aca="false">IF(($K20*$K19)&lt;0,$J20,0)</f>
        <v>0</v>
      </c>
    </row>
    <row r="21" customFormat="false" ht="12.8" hidden="false" customHeight="false" outlineLevel="0" collapsed="false">
      <c r="A21" s="3" t="str">
        <f aca="false">IF(($K21*$K20)&lt;0,"=====&gt;","")</f>
        <v/>
      </c>
      <c r="B21" s="4" t="n">
        <v>0.006</v>
      </c>
      <c r="C21" s="4" t="n">
        <f aca="false">B21/$B$3</f>
        <v>0.171428571428571</v>
      </c>
      <c r="D21" s="4" t="n">
        <f aca="false">C21+$B$4</f>
        <v>0.971428571428571</v>
      </c>
      <c r="E21" s="4" t="n">
        <f aca="false">1/D21</f>
        <v>1.02941176470588</v>
      </c>
      <c r="F21" s="4" t="n">
        <f aca="false">1/$B$4-E21</f>
        <v>0.220588235294118</v>
      </c>
      <c r="G21" s="4" t="n">
        <f aca="false">B21*($B$5+$B$6)+$B$9</f>
        <v>26.38</v>
      </c>
      <c r="H21" s="4" t="n">
        <f aca="false">$B$1/1000*F21</f>
        <v>6.19411764705882</v>
      </c>
      <c r="I21" s="4" t="n">
        <f aca="false">H21*$B$7</f>
        <v>0.371647058823529</v>
      </c>
      <c r="J21" s="0" t="n">
        <f aca="false">G21/I21</f>
        <v>70.9813232035455</v>
      </c>
      <c r="K21" s="0" t="n">
        <f aca="false">J21-J20</f>
        <v>-10.9702437480215</v>
      </c>
      <c r="L21" s="2" t="n">
        <f aca="false">IF(($K21*$K20)&lt;0,$B21,0)</f>
        <v>0</v>
      </c>
      <c r="M21" s="2" t="n">
        <f aca="false">IF(($K21*$K20)&lt;0,$J21,0)</f>
        <v>0</v>
      </c>
    </row>
    <row r="22" customFormat="false" ht="12.8" hidden="false" customHeight="false" outlineLevel="0" collapsed="false">
      <c r="A22" s="3" t="str">
        <f aca="false">IF(($K22*$K21)&lt;0,"=====&gt;","")</f>
        <v/>
      </c>
      <c r="B22" s="4" t="n">
        <v>0.007</v>
      </c>
      <c r="C22" s="4" t="n">
        <f aca="false">B22/$B$3</f>
        <v>0.2</v>
      </c>
      <c r="D22" s="4" t="n">
        <f aca="false">C22+$B$4</f>
        <v>1</v>
      </c>
      <c r="E22" s="4" t="n">
        <f aca="false">1/D22</f>
        <v>1</v>
      </c>
      <c r="F22" s="4" t="n">
        <f aca="false">1/$B$4-E22</f>
        <v>0.25</v>
      </c>
      <c r="G22" s="4" t="n">
        <f aca="false">B22*($B$5+$B$6)+$B$9</f>
        <v>26.61</v>
      </c>
      <c r="H22" s="4" t="n">
        <f aca="false">$B$1/1000*F22</f>
        <v>7.02</v>
      </c>
      <c r="I22" s="4" t="n">
        <f aca="false">H22*$B$7</f>
        <v>0.4212</v>
      </c>
      <c r="J22" s="0" t="n">
        <f aca="false">G22/I22</f>
        <v>63.1766381766382</v>
      </c>
      <c r="K22" s="0" t="n">
        <f aca="false">J22-J21</f>
        <v>-7.80468502690728</v>
      </c>
      <c r="L22" s="2" t="n">
        <f aca="false">IF(($K22*$K21)&lt;0,$B22,0)</f>
        <v>0</v>
      </c>
      <c r="M22" s="2" t="n">
        <f aca="false">IF(($K22*$K21)&lt;0,$J22,0)</f>
        <v>0</v>
      </c>
    </row>
    <row r="23" customFormat="false" ht="12.8" hidden="false" customHeight="false" outlineLevel="0" collapsed="false">
      <c r="A23" s="3" t="str">
        <f aca="false">IF(($K23*$K22)&lt;0,"=====&gt;","")</f>
        <v/>
      </c>
      <c r="B23" s="4" t="n">
        <v>0.008</v>
      </c>
      <c r="C23" s="4" t="n">
        <f aca="false">B23/$B$3</f>
        <v>0.228571428571429</v>
      </c>
      <c r="D23" s="4" t="n">
        <f aca="false">C23+$B$4</f>
        <v>1.02857142857143</v>
      </c>
      <c r="E23" s="4" t="n">
        <f aca="false">1/D23</f>
        <v>0.972222222222222</v>
      </c>
      <c r="F23" s="4" t="n">
        <f aca="false">1/$B$4-E23</f>
        <v>0.277777777777778</v>
      </c>
      <c r="G23" s="4" t="n">
        <f aca="false">B23*($B$5+$B$6)+$B$9</f>
        <v>26.84</v>
      </c>
      <c r="H23" s="4" t="n">
        <f aca="false">$B$1/1000*F23</f>
        <v>7.8</v>
      </c>
      <c r="I23" s="4" t="n">
        <f aca="false">H23*$B$7</f>
        <v>0.468</v>
      </c>
      <c r="J23" s="0" t="n">
        <f aca="false">G23/I23</f>
        <v>57.3504273504273</v>
      </c>
      <c r="K23" s="0" t="n">
        <f aca="false">J23-J22</f>
        <v>-5.82621082621085</v>
      </c>
      <c r="L23" s="2" t="n">
        <f aca="false">IF(($K23*$K22)&lt;0,$B23,0)</f>
        <v>0</v>
      </c>
      <c r="M23" s="2" t="n">
        <f aca="false">IF(($K23*$K22)&lt;0,$J23,0)</f>
        <v>0</v>
      </c>
    </row>
    <row r="24" customFormat="false" ht="12.8" hidden="false" customHeight="false" outlineLevel="0" collapsed="false">
      <c r="A24" s="3" t="str">
        <f aca="false">IF(($K24*$K23)&lt;0,"=====&gt;","")</f>
        <v/>
      </c>
      <c r="B24" s="4" t="n">
        <v>0.009</v>
      </c>
      <c r="C24" s="4" t="n">
        <f aca="false">B24/$B$3</f>
        <v>0.257142857142857</v>
      </c>
      <c r="D24" s="4" t="n">
        <f aca="false">C24+$B$4</f>
        <v>1.05714285714286</v>
      </c>
      <c r="E24" s="4" t="n">
        <f aca="false">1/D24</f>
        <v>0.945945945945946</v>
      </c>
      <c r="F24" s="4" t="n">
        <f aca="false">1/$B$4-E24</f>
        <v>0.304054054054054</v>
      </c>
      <c r="G24" s="4" t="n">
        <f aca="false">B24*($B$5+$B$6)+$B$9</f>
        <v>27.07</v>
      </c>
      <c r="H24" s="4" t="n">
        <f aca="false">$B$1/1000*F24</f>
        <v>8.53783783783784</v>
      </c>
      <c r="I24" s="4" t="n">
        <f aca="false">H24*$B$7</f>
        <v>0.51227027027027</v>
      </c>
      <c r="J24" s="0" t="n">
        <f aca="false">G24/I24</f>
        <v>52.8431993246808</v>
      </c>
      <c r="K24" s="0" t="n">
        <f aca="false">J24-J23</f>
        <v>-4.50722802574652</v>
      </c>
      <c r="L24" s="2" t="n">
        <f aca="false">IF(($K24*$K23)&lt;0,$B24,0)</f>
        <v>0</v>
      </c>
      <c r="M24" s="2" t="n">
        <f aca="false">IF(($K24*$K23)&lt;0,$J24,0)</f>
        <v>0</v>
      </c>
    </row>
    <row r="25" customFormat="false" ht="12.8" hidden="false" customHeight="false" outlineLevel="0" collapsed="false">
      <c r="A25" s="3" t="str">
        <f aca="false">IF(($K25*$K24)&lt;0,"=====&gt;","")</f>
        <v/>
      </c>
      <c r="B25" s="4" t="n">
        <v>0.01</v>
      </c>
      <c r="C25" s="4" t="n">
        <f aca="false">B25/$B$3</f>
        <v>0.285714285714286</v>
      </c>
      <c r="D25" s="4" t="n">
        <f aca="false">C25+$B$4</f>
        <v>1.08571428571429</v>
      </c>
      <c r="E25" s="4" t="n">
        <f aca="false">1/D25</f>
        <v>0.921052631578947</v>
      </c>
      <c r="F25" s="4" t="n">
        <f aca="false">1/$B$4-E25</f>
        <v>0.328947368421053</v>
      </c>
      <c r="G25" s="4" t="n">
        <f aca="false">B25*($B$5+$B$6)+$B$9</f>
        <v>27.3</v>
      </c>
      <c r="H25" s="4" t="n">
        <f aca="false">$B$1/1000*F25</f>
        <v>9.23684210526316</v>
      </c>
      <c r="I25" s="4" t="n">
        <f aca="false">H25*$B$7</f>
        <v>0.55421052631579</v>
      </c>
      <c r="J25" s="0" t="n">
        <f aca="false">G25/I25</f>
        <v>49.2592592592593</v>
      </c>
      <c r="K25" s="0" t="n">
        <f aca="false">J25-J24</f>
        <v>-3.58394006542155</v>
      </c>
      <c r="L25" s="2" t="n">
        <f aca="false">IF(($K25*$K24)&lt;0,$B25,0)</f>
        <v>0</v>
      </c>
      <c r="M25" s="2" t="n">
        <f aca="false">IF(($K25*$K24)&lt;0,$J25,0)</f>
        <v>0</v>
      </c>
    </row>
    <row r="26" customFormat="false" ht="12.8" hidden="false" customHeight="false" outlineLevel="0" collapsed="false">
      <c r="A26" s="3" t="str">
        <f aca="false">IF(($K26*$K25)&lt;0,"=====&gt;","")</f>
        <v/>
      </c>
      <c r="B26" s="4" t="n">
        <v>0.011</v>
      </c>
      <c r="C26" s="4" t="n">
        <f aca="false">B26/$B$3</f>
        <v>0.314285714285714</v>
      </c>
      <c r="D26" s="4" t="n">
        <f aca="false">C26+$B$4</f>
        <v>1.11428571428571</v>
      </c>
      <c r="E26" s="4" t="n">
        <f aca="false">1/D26</f>
        <v>0.897435897435897</v>
      </c>
      <c r="F26" s="4" t="n">
        <f aca="false">1/$B$4-E26</f>
        <v>0.352564102564103</v>
      </c>
      <c r="G26" s="4" t="n">
        <f aca="false">B26*($B$5+$B$6)+$B$9</f>
        <v>27.53</v>
      </c>
      <c r="H26" s="4" t="n">
        <f aca="false">$B$1/1000*F26</f>
        <v>9.9</v>
      </c>
      <c r="I26" s="4" t="n">
        <f aca="false">H26*$B$7</f>
        <v>0.594</v>
      </c>
      <c r="J26" s="0" t="n">
        <f aca="false">G26/I26</f>
        <v>46.3468013468013</v>
      </c>
      <c r="K26" s="0" t="n">
        <f aca="false">J26-J25</f>
        <v>-2.91245791245791</v>
      </c>
      <c r="L26" s="2" t="n">
        <f aca="false">IF(($K26*$K25)&lt;0,$B26,0)</f>
        <v>0</v>
      </c>
      <c r="M26" s="2" t="n">
        <f aca="false">IF(($K26*$K25)&lt;0,$J26,0)</f>
        <v>0</v>
      </c>
    </row>
    <row r="27" customFormat="false" ht="12.8" hidden="false" customHeight="false" outlineLevel="0" collapsed="false">
      <c r="A27" s="3" t="str">
        <f aca="false">IF(($K27*$K26)&lt;0,"=====&gt;","")</f>
        <v/>
      </c>
      <c r="B27" s="4" t="n">
        <v>0.012</v>
      </c>
      <c r="C27" s="4" t="n">
        <f aca="false">B27/$B$3</f>
        <v>0.342857142857143</v>
      </c>
      <c r="D27" s="4" t="n">
        <f aca="false">C27+$B$4</f>
        <v>1.14285714285714</v>
      </c>
      <c r="E27" s="4" t="n">
        <f aca="false">1/D27</f>
        <v>0.875</v>
      </c>
      <c r="F27" s="4" t="n">
        <f aca="false">1/$B$4-E27</f>
        <v>0.375</v>
      </c>
      <c r="G27" s="4" t="n">
        <f aca="false">B27*($B$5+$B$6)+$B$9</f>
        <v>27.76</v>
      </c>
      <c r="H27" s="4" t="n">
        <f aca="false">$B$1/1000*F27</f>
        <v>10.53</v>
      </c>
      <c r="I27" s="4" t="n">
        <f aca="false">H27*$B$7</f>
        <v>0.6318</v>
      </c>
      <c r="J27" s="0" t="n">
        <f aca="false">G27/I27</f>
        <v>43.9379550490662</v>
      </c>
      <c r="K27" s="0" t="n">
        <f aca="false">J27-J26</f>
        <v>-2.40884629773517</v>
      </c>
      <c r="L27" s="2" t="n">
        <f aca="false">IF(($K27*$K26)&lt;0,$B27,0)</f>
        <v>0</v>
      </c>
      <c r="M27" s="2" t="n">
        <f aca="false">IF(($K27*$K26)&lt;0,$J27,0)</f>
        <v>0</v>
      </c>
    </row>
    <row r="28" customFormat="false" ht="12.8" hidden="false" customHeight="false" outlineLevel="0" collapsed="false">
      <c r="A28" s="3" t="str">
        <f aca="false">IF(($K28*$K27)&lt;0,"=====&gt;","")</f>
        <v/>
      </c>
      <c r="B28" s="4" t="n">
        <v>0.013</v>
      </c>
      <c r="C28" s="4" t="n">
        <f aca="false">B28/$B$3</f>
        <v>0.371428571428571</v>
      </c>
      <c r="D28" s="4" t="n">
        <f aca="false">C28+$B$4</f>
        <v>1.17142857142857</v>
      </c>
      <c r="E28" s="4" t="n">
        <f aca="false">1/D28</f>
        <v>0.853658536585366</v>
      </c>
      <c r="F28" s="4" t="n">
        <f aca="false">1/$B$4-E28</f>
        <v>0.396341463414634</v>
      </c>
      <c r="G28" s="4" t="n">
        <f aca="false">B28*($B$5+$B$6)+$B$9</f>
        <v>27.99</v>
      </c>
      <c r="H28" s="4" t="n">
        <f aca="false">$B$1/1000*F28</f>
        <v>11.1292682926829</v>
      </c>
      <c r="I28" s="4" t="n">
        <f aca="false">H28*$B$7</f>
        <v>0.667756097560976</v>
      </c>
      <c r="J28" s="0" t="n">
        <f aca="false">G28/I28</f>
        <v>41.9165023011177</v>
      </c>
      <c r="K28" s="0" t="n">
        <f aca="false">J28-J27</f>
        <v>-2.02145274794847</v>
      </c>
      <c r="L28" s="2" t="n">
        <f aca="false">IF(($K28*$K27)&lt;0,$B28,0)</f>
        <v>0</v>
      </c>
      <c r="M28" s="2" t="n">
        <f aca="false">IF(($K28*$K27)&lt;0,$J28,0)</f>
        <v>0</v>
      </c>
    </row>
    <row r="29" customFormat="false" ht="12.8" hidden="false" customHeight="false" outlineLevel="0" collapsed="false">
      <c r="A29" s="3" t="str">
        <f aca="false">IF(($K29*$K28)&lt;0,"=====&gt;","")</f>
        <v/>
      </c>
      <c r="B29" s="4" t="n">
        <v>0.014</v>
      </c>
      <c r="C29" s="4" t="n">
        <f aca="false">B29/$B$3</f>
        <v>0.4</v>
      </c>
      <c r="D29" s="4" t="n">
        <f aca="false">C29+$B$4</f>
        <v>1.2</v>
      </c>
      <c r="E29" s="4" t="n">
        <f aca="false">1/D29</f>
        <v>0.833333333333333</v>
      </c>
      <c r="F29" s="4" t="n">
        <f aca="false">1/$B$4-E29</f>
        <v>0.416666666666667</v>
      </c>
      <c r="G29" s="4" t="n">
        <f aca="false">B29*($B$5+$B$6)+$B$9</f>
        <v>28.22</v>
      </c>
      <c r="H29" s="4" t="n">
        <f aca="false">$B$1/1000*F29</f>
        <v>11.7</v>
      </c>
      <c r="I29" s="4" t="n">
        <f aca="false">H29*$B$7</f>
        <v>0.702</v>
      </c>
      <c r="J29" s="0" t="n">
        <f aca="false">G29/I29</f>
        <v>40.1994301994302</v>
      </c>
      <c r="K29" s="0" t="n">
        <f aca="false">J29-J28</f>
        <v>-1.71707210168749</v>
      </c>
      <c r="L29" s="2" t="n">
        <f aca="false">IF(($K29*$K28)&lt;0,$B29,0)</f>
        <v>0</v>
      </c>
      <c r="M29" s="2" t="n">
        <f aca="false">IF(($K29*$K28)&lt;0,$J29,0)</f>
        <v>0</v>
      </c>
    </row>
    <row r="30" customFormat="false" ht="12.8" hidden="false" customHeight="false" outlineLevel="0" collapsed="false">
      <c r="A30" s="3" t="str">
        <f aca="false">IF(($K30*$K29)&lt;0,"=====&gt;","")</f>
        <v/>
      </c>
      <c r="B30" s="4" t="n">
        <v>0.015</v>
      </c>
      <c r="C30" s="4" t="n">
        <f aca="false">B30/$B$3</f>
        <v>0.428571428571429</v>
      </c>
      <c r="D30" s="4" t="n">
        <f aca="false">C30+$B$4</f>
        <v>1.22857142857143</v>
      </c>
      <c r="E30" s="4" t="n">
        <f aca="false">1/D30</f>
        <v>0.813953488372093</v>
      </c>
      <c r="F30" s="4" t="n">
        <f aca="false">1/$B$4-E30</f>
        <v>0.436046511627907</v>
      </c>
      <c r="G30" s="4" t="n">
        <f aca="false">B30*($B$5+$B$6)+$B$9</f>
        <v>28.45</v>
      </c>
      <c r="H30" s="4" t="n">
        <f aca="false">$B$1/1000*F30</f>
        <v>12.2441860465116</v>
      </c>
      <c r="I30" s="4" t="n">
        <f aca="false">H30*$B$7</f>
        <v>0.734651162790698</v>
      </c>
      <c r="J30" s="0" t="n">
        <f aca="false">G30/I30</f>
        <v>38.7258626147515</v>
      </c>
      <c r="K30" s="0" t="n">
        <f aca="false">J30-J29</f>
        <v>-1.4735675846787</v>
      </c>
      <c r="L30" s="2" t="n">
        <f aca="false">IF(($K30*$K29)&lt;0,$B30,0)</f>
        <v>0</v>
      </c>
      <c r="M30" s="2" t="n">
        <f aca="false">IF(($K30*$K29)&lt;0,$J30,0)</f>
        <v>0</v>
      </c>
    </row>
    <row r="31" customFormat="false" ht="12.8" hidden="false" customHeight="false" outlineLevel="0" collapsed="false">
      <c r="A31" s="3" t="str">
        <f aca="false">IF(($K31*$K30)&lt;0,"=====&gt;","")</f>
        <v/>
      </c>
      <c r="B31" s="4" t="n">
        <v>0.016</v>
      </c>
      <c r="C31" s="4" t="n">
        <f aca="false">B31/$B$3</f>
        <v>0.457142857142857</v>
      </c>
      <c r="D31" s="4" t="n">
        <f aca="false">C31+$B$4</f>
        <v>1.25714285714286</v>
      </c>
      <c r="E31" s="4" t="n">
        <f aca="false">1/D31</f>
        <v>0.795454545454546</v>
      </c>
      <c r="F31" s="4" t="n">
        <f aca="false">1/$B$4-E31</f>
        <v>0.454545454545454</v>
      </c>
      <c r="G31" s="4" t="n">
        <f aca="false">B31*($B$5+$B$6)+$B$9</f>
        <v>28.68</v>
      </c>
      <c r="H31" s="4" t="n">
        <f aca="false">$B$1/1000*F31</f>
        <v>12.7636363636364</v>
      </c>
      <c r="I31" s="4" t="n">
        <f aca="false">H31*$B$7</f>
        <v>0.765818181818182</v>
      </c>
      <c r="J31" s="0" t="n">
        <f aca="false">G31/I31</f>
        <v>37.4501424501425</v>
      </c>
      <c r="K31" s="0" t="n">
        <f aca="false">J31-J30</f>
        <v>-1.27572016460905</v>
      </c>
      <c r="L31" s="2" t="n">
        <f aca="false">IF(($K31*$K30)&lt;0,$B31,0)</f>
        <v>0</v>
      </c>
      <c r="M31" s="2" t="n">
        <f aca="false">IF(($K31*$K30)&lt;0,$J31,0)</f>
        <v>0</v>
      </c>
    </row>
    <row r="32" customFormat="false" ht="12.8" hidden="false" customHeight="false" outlineLevel="0" collapsed="false">
      <c r="A32" s="3" t="str">
        <f aca="false">IF(($K32*$K31)&lt;0,"=====&gt;","")</f>
        <v/>
      </c>
      <c r="B32" s="4" t="n">
        <v>0.017</v>
      </c>
      <c r="C32" s="4" t="n">
        <f aca="false">B32/$B$3</f>
        <v>0.485714285714286</v>
      </c>
      <c r="D32" s="4" t="n">
        <f aca="false">C32+$B$4</f>
        <v>1.28571428571429</v>
      </c>
      <c r="E32" s="4" t="n">
        <f aca="false">1/D32</f>
        <v>0.777777777777778</v>
      </c>
      <c r="F32" s="4" t="n">
        <f aca="false">1/$B$4-E32</f>
        <v>0.472222222222222</v>
      </c>
      <c r="G32" s="4" t="n">
        <f aca="false">B32*($B$5+$B$6)+$B$9</f>
        <v>28.91</v>
      </c>
      <c r="H32" s="4" t="n">
        <f aca="false">$B$1/1000*F32</f>
        <v>13.26</v>
      </c>
      <c r="I32" s="4" t="n">
        <f aca="false">H32*$B$7</f>
        <v>0.7956</v>
      </c>
      <c r="J32" s="0" t="n">
        <f aca="false">G32/I32</f>
        <v>36.3373554550025</v>
      </c>
      <c r="K32" s="0" t="n">
        <f aca="false">J32-J31</f>
        <v>-1.11278699513995</v>
      </c>
      <c r="L32" s="2" t="n">
        <f aca="false">IF(($K32*$K31)&lt;0,$B32,0)</f>
        <v>0</v>
      </c>
      <c r="M32" s="2" t="n">
        <f aca="false">IF(($K32*$K31)&lt;0,$J32,0)</f>
        <v>0</v>
      </c>
    </row>
    <row r="33" customFormat="false" ht="12.8" hidden="false" customHeight="false" outlineLevel="0" collapsed="false">
      <c r="A33" s="3" t="str">
        <f aca="false">IF(($K33*$K32)&lt;0,"=====&gt;","")</f>
        <v/>
      </c>
      <c r="B33" s="4" t="n">
        <v>0.018</v>
      </c>
      <c r="C33" s="4" t="n">
        <f aca="false">B33/$B$3</f>
        <v>0.514285714285714</v>
      </c>
      <c r="D33" s="4" t="n">
        <f aca="false">C33+$B$4</f>
        <v>1.31428571428571</v>
      </c>
      <c r="E33" s="4" t="n">
        <f aca="false">1/D33</f>
        <v>0.760869565217391</v>
      </c>
      <c r="F33" s="4" t="n">
        <f aca="false">1/$B$4-E33</f>
        <v>0.489130434782609</v>
      </c>
      <c r="G33" s="4" t="n">
        <f aca="false">B33*($B$5+$B$6)+$B$9</f>
        <v>29.14</v>
      </c>
      <c r="H33" s="4" t="n">
        <f aca="false">$B$1/1000*F33</f>
        <v>13.7347826086957</v>
      </c>
      <c r="I33" s="4" t="n">
        <f aca="false">H33*$B$7</f>
        <v>0.824086956521739</v>
      </c>
      <c r="J33" s="0" t="n">
        <f aca="false">G33/I33</f>
        <v>35.3603461010868</v>
      </c>
      <c r="K33" s="0" t="n">
        <f aca="false">J33-J32</f>
        <v>-0.977009353915676</v>
      </c>
      <c r="L33" s="2" t="n">
        <f aca="false">IF(($K33*$K32)&lt;0,$B33,0)</f>
        <v>0</v>
      </c>
      <c r="M33" s="2" t="n">
        <f aca="false">IF(($K33*$K32)&lt;0,$J33,0)</f>
        <v>0</v>
      </c>
    </row>
    <row r="34" customFormat="false" ht="12.8" hidden="false" customHeight="false" outlineLevel="0" collapsed="false">
      <c r="A34" s="3" t="str">
        <f aca="false">IF(($K34*$K33)&lt;0,"=====&gt;","")</f>
        <v/>
      </c>
      <c r="B34" s="4" t="n">
        <v>0.019</v>
      </c>
      <c r="C34" s="4" t="n">
        <f aca="false">B34/$B$3</f>
        <v>0.542857142857143</v>
      </c>
      <c r="D34" s="4" t="n">
        <f aca="false">C34+$B$4</f>
        <v>1.34285714285714</v>
      </c>
      <c r="E34" s="4" t="n">
        <f aca="false">1/D34</f>
        <v>0.74468085106383</v>
      </c>
      <c r="F34" s="4" t="n">
        <f aca="false">1/$B$4-E34</f>
        <v>0.50531914893617</v>
      </c>
      <c r="G34" s="4" t="n">
        <f aca="false">B34*($B$5+$B$6)+$B$9</f>
        <v>29.37</v>
      </c>
      <c r="H34" s="4" t="n">
        <f aca="false">$B$1/1000*F34</f>
        <v>14.1893617021277</v>
      </c>
      <c r="I34" s="4" t="n">
        <f aca="false">H34*$B$7</f>
        <v>0.85136170212766</v>
      </c>
      <c r="J34" s="0" t="n">
        <f aca="false">G34/I34</f>
        <v>34.4976758134653</v>
      </c>
      <c r="K34" s="0" t="n">
        <f aca="false">J34-J33</f>
        <v>-0.86267028762154</v>
      </c>
      <c r="L34" s="2" t="n">
        <f aca="false">IF(($K34*$K33)&lt;0,$B34,0)</f>
        <v>0</v>
      </c>
      <c r="M34" s="2" t="n">
        <f aca="false">IF(($K34*$K33)&lt;0,$J34,0)</f>
        <v>0</v>
      </c>
    </row>
    <row r="35" customFormat="false" ht="12.8" hidden="false" customHeight="false" outlineLevel="0" collapsed="false">
      <c r="A35" s="3" t="str">
        <f aca="false">IF(($K35*$K34)&lt;0,"=====&gt;","")</f>
        <v/>
      </c>
      <c r="B35" s="4" t="n">
        <v>0.02</v>
      </c>
      <c r="C35" s="4" t="n">
        <f aca="false">B35/$B$3</f>
        <v>0.571428571428571</v>
      </c>
      <c r="D35" s="4" t="n">
        <f aca="false">C35+$B$4</f>
        <v>1.37142857142857</v>
      </c>
      <c r="E35" s="4" t="n">
        <f aca="false">1/D35</f>
        <v>0.729166666666667</v>
      </c>
      <c r="F35" s="4" t="n">
        <f aca="false">1/$B$4-E35</f>
        <v>0.520833333333333</v>
      </c>
      <c r="G35" s="4" t="n">
        <f aca="false">B35*($B$5+$B$6)+$B$9</f>
        <v>29.6</v>
      </c>
      <c r="H35" s="4" t="n">
        <f aca="false">$B$1/1000*F35</f>
        <v>14.625</v>
      </c>
      <c r="I35" s="4" t="n">
        <f aca="false">H35*$B$7</f>
        <v>0.8775</v>
      </c>
      <c r="J35" s="0" t="n">
        <f aca="false">G35/I35</f>
        <v>33.7321937321937</v>
      </c>
      <c r="K35" s="0" t="n">
        <f aca="false">J35-J34</f>
        <v>-0.765482081271557</v>
      </c>
      <c r="L35" s="2" t="n">
        <f aca="false">IF(($K35*$K34)&lt;0,$B35,0)</f>
        <v>0</v>
      </c>
      <c r="M35" s="2" t="n">
        <f aca="false">IF(($K35*$K34)&lt;0,$J35,0)</f>
        <v>0</v>
      </c>
    </row>
    <row r="36" customFormat="false" ht="12.8" hidden="false" customHeight="false" outlineLevel="0" collapsed="false">
      <c r="A36" s="3" t="str">
        <f aca="false">IF(($K36*$K35)&lt;0,"=====&gt;","")</f>
        <v/>
      </c>
      <c r="B36" s="4" t="n">
        <v>0.021</v>
      </c>
      <c r="C36" s="4" t="n">
        <f aca="false">B36/$B$3</f>
        <v>0.6</v>
      </c>
      <c r="D36" s="4" t="n">
        <f aca="false">C36+$B$4</f>
        <v>1.4</v>
      </c>
      <c r="E36" s="4" t="n">
        <f aca="false">1/D36</f>
        <v>0.714285714285714</v>
      </c>
      <c r="F36" s="4" t="n">
        <f aca="false">1/$B$4-E36</f>
        <v>0.535714285714286</v>
      </c>
      <c r="G36" s="4" t="n">
        <f aca="false">B36*($B$5+$B$6)+$B$9</f>
        <v>29.83</v>
      </c>
      <c r="H36" s="4" t="n">
        <f aca="false">$B$1/1000*F36</f>
        <v>15.0428571428571</v>
      </c>
      <c r="I36" s="4" t="n">
        <f aca="false">H36*$B$7</f>
        <v>0.902571428571429</v>
      </c>
      <c r="J36" s="0" t="n">
        <f aca="false">G36/I36</f>
        <v>33.0500158277936</v>
      </c>
      <c r="K36" s="0" t="n">
        <f aca="false">J36-J35</f>
        <v>-0.682177904400128</v>
      </c>
      <c r="L36" s="2" t="n">
        <f aca="false">IF(($K36*$K35)&lt;0,$B36,0)</f>
        <v>0</v>
      </c>
      <c r="M36" s="2" t="n">
        <f aca="false">IF(($K36*$K35)&lt;0,$J36,0)</f>
        <v>0</v>
      </c>
    </row>
    <row r="37" customFormat="false" ht="12.8" hidden="false" customHeight="false" outlineLevel="0" collapsed="false">
      <c r="A37" s="3" t="str">
        <f aca="false">IF(($K37*$K36)&lt;0,"=====&gt;","")</f>
        <v/>
      </c>
      <c r="B37" s="4" t="n">
        <v>0.022</v>
      </c>
      <c r="C37" s="4" t="n">
        <f aca="false">B37/$B$3</f>
        <v>0.628571428571428</v>
      </c>
      <c r="D37" s="4" t="n">
        <f aca="false">C37+$B$4</f>
        <v>1.42857142857143</v>
      </c>
      <c r="E37" s="4" t="n">
        <f aca="false">1/D37</f>
        <v>0.7</v>
      </c>
      <c r="F37" s="4" t="n">
        <f aca="false">1/$B$4-E37</f>
        <v>0.55</v>
      </c>
      <c r="G37" s="4" t="n">
        <f aca="false">B37*($B$5+$B$6)+$B$9</f>
        <v>30.06</v>
      </c>
      <c r="H37" s="4" t="n">
        <f aca="false">$B$1/1000*F37</f>
        <v>15.444</v>
      </c>
      <c r="I37" s="4" t="n">
        <f aca="false">H37*$B$7</f>
        <v>0.92664</v>
      </c>
      <c r="J37" s="0" t="n">
        <f aca="false">G37/I37</f>
        <v>32.4397824397824</v>
      </c>
      <c r="K37" s="0" t="n">
        <f aca="false">J37-J36</f>
        <v>-0.61023338801116</v>
      </c>
      <c r="L37" s="2" t="n">
        <f aca="false">IF(($K37*$K36)&lt;0,$B37,0)</f>
        <v>0</v>
      </c>
      <c r="M37" s="2" t="n">
        <f aca="false">IF(($K37*$K36)&lt;0,$J37,0)</f>
        <v>0</v>
      </c>
    </row>
    <row r="38" customFormat="false" ht="12.8" hidden="false" customHeight="false" outlineLevel="0" collapsed="false">
      <c r="A38" s="3" t="str">
        <f aca="false">IF(($K38*$K37)&lt;0,"=====&gt;","")</f>
        <v/>
      </c>
      <c r="B38" s="4" t="n">
        <v>0.023</v>
      </c>
      <c r="C38" s="4" t="n">
        <f aca="false">B38/$B$3</f>
        <v>0.657142857142857</v>
      </c>
      <c r="D38" s="4" t="n">
        <f aca="false">C38+$B$4</f>
        <v>1.45714285714286</v>
      </c>
      <c r="E38" s="4" t="n">
        <f aca="false">1/D38</f>
        <v>0.686274509803922</v>
      </c>
      <c r="F38" s="4" t="n">
        <f aca="false">1/$B$4-E38</f>
        <v>0.563725490196078</v>
      </c>
      <c r="G38" s="4" t="n">
        <f aca="false">B38*($B$5+$B$6)+$B$9</f>
        <v>30.29</v>
      </c>
      <c r="H38" s="4" t="n">
        <f aca="false">$B$1/1000*F38</f>
        <v>15.8294117647059</v>
      </c>
      <c r="I38" s="4" t="n">
        <f aca="false">H38*$B$7</f>
        <v>0.949764705882353</v>
      </c>
      <c r="J38" s="0" t="n">
        <f aca="false">G38/I38</f>
        <v>31.8921095008052</v>
      </c>
      <c r="K38" s="0" t="n">
        <f aca="false">J38-J37</f>
        <v>-0.547672938977293</v>
      </c>
      <c r="L38" s="2" t="n">
        <f aca="false">IF(($K38*$K37)&lt;0,$B38,0)</f>
        <v>0</v>
      </c>
      <c r="M38" s="2" t="n">
        <f aca="false">IF(($K38*$K37)&lt;0,$J38,0)</f>
        <v>0</v>
      </c>
    </row>
    <row r="39" customFormat="false" ht="12.8" hidden="false" customHeight="false" outlineLevel="0" collapsed="false">
      <c r="A39" s="3" t="str">
        <f aca="false">IF(($K39*$K38)&lt;0,"=====&gt;","")</f>
        <v/>
      </c>
      <c r="B39" s="4" t="n">
        <v>0.024</v>
      </c>
      <c r="C39" s="4" t="n">
        <f aca="false">B39/$B$3</f>
        <v>0.685714285714286</v>
      </c>
      <c r="D39" s="4" t="n">
        <f aca="false">C39+$B$4</f>
        <v>1.48571428571429</v>
      </c>
      <c r="E39" s="4" t="n">
        <f aca="false">1/D39</f>
        <v>0.673076923076923</v>
      </c>
      <c r="F39" s="4" t="n">
        <f aca="false">1/$B$4-E39</f>
        <v>0.576923076923077</v>
      </c>
      <c r="G39" s="4" t="n">
        <f aca="false">B39*($B$5+$B$6)+$B$9</f>
        <v>30.52</v>
      </c>
      <c r="H39" s="4" t="n">
        <f aca="false">$B$1/1000*F39</f>
        <v>16.2</v>
      </c>
      <c r="I39" s="4" t="n">
        <f aca="false">H39*$B$7</f>
        <v>0.972</v>
      </c>
      <c r="J39" s="0" t="n">
        <f aca="false">G39/I39</f>
        <v>31.3991769547325</v>
      </c>
      <c r="K39" s="0" t="n">
        <f aca="false">J39-J38</f>
        <v>-0.492932546072645</v>
      </c>
      <c r="L39" s="2" t="n">
        <f aca="false">IF(($K39*$K38)&lt;0,$B39,0)</f>
        <v>0</v>
      </c>
      <c r="M39" s="2" t="n">
        <f aca="false">IF(($K39*$K38)&lt;0,$J39,0)</f>
        <v>0</v>
      </c>
    </row>
    <row r="40" customFormat="false" ht="12.8" hidden="false" customHeight="false" outlineLevel="0" collapsed="false">
      <c r="A40" s="3" t="str">
        <f aca="false">IF(($K40*$K39)&lt;0,"=====&gt;","")</f>
        <v/>
      </c>
      <c r="B40" s="4" t="n">
        <v>0.025</v>
      </c>
      <c r="C40" s="4" t="n">
        <f aca="false">B40/$B$3</f>
        <v>0.714285714285714</v>
      </c>
      <c r="D40" s="4" t="n">
        <f aca="false">C40+$B$4</f>
        <v>1.51428571428571</v>
      </c>
      <c r="E40" s="4" t="n">
        <f aca="false">1/D40</f>
        <v>0.660377358490566</v>
      </c>
      <c r="F40" s="4" t="n">
        <f aca="false">1/$B$4-E40</f>
        <v>0.589622641509434</v>
      </c>
      <c r="G40" s="4" t="n">
        <f aca="false">B40*($B$5+$B$6)+$B$9</f>
        <v>30.75</v>
      </c>
      <c r="H40" s="4" t="n">
        <f aca="false">$B$1/1000*F40</f>
        <v>16.5566037735849</v>
      </c>
      <c r="I40" s="4" t="n">
        <f aca="false">H40*$B$7</f>
        <v>0.993396226415094</v>
      </c>
      <c r="J40" s="0" t="n">
        <f aca="false">G40/I40</f>
        <v>30.954415954416</v>
      </c>
      <c r="K40" s="0" t="n">
        <f aca="false">J40-J39</f>
        <v>-0.44476100031655</v>
      </c>
      <c r="L40" s="2" t="n">
        <f aca="false">IF(($K40*$K39)&lt;0,$B40,0)</f>
        <v>0</v>
      </c>
      <c r="M40" s="2" t="n">
        <f aca="false">IF(($K40*$K39)&lt;0,$J40,0)</f>
        <v>0</v>
      </c>
    </row>
    <row r="41" customFormat="false" ht="12.8" hidden="false" customHeight="false" outlineLevel="0" collapsed="false">
      <c r="A41" s="3" t="str">
        <f aca="false">IF(($K41*$K40)&lt;0,"=====&gt;","")</f>
        <v/>
      </c>
      <c r="B41" s="4" t="n">
        <v>0.026</v>
      </c>
      <c r="C41" s="4" t="n">
        <f aca="false">B41/$B$3</f>
        <v>0.742857142857143</v>
      </c>
      <c r="D41" s="4" t="n">
        <f aca="false">C41+$B$4</f>
        <v>1.54285714285714</v>
      </c>
      <c r="E41" s="4" t="n">
        <f aca="false">1/D41</f>
        <v>0.648148148148148</v>
      </c>
      <c r="F41" s="4" t="n">
        <f aca="false">1/$B$4-E41</f>
        <v>0.601851851851852</v>
      </c>
      <c r="G41" s="4" t="n">
        <f aca="false">B41*($B$5+$B$6)+$B$9</f>
        <v>30.98</v>
      </c>
      <c r="H41" s="4" t="n">
        <f aca="false">$B$1/1000*F41</f>
        <v>16.9</v>
      </c>
      <c r="I41" s="4" t="n">
        <f aca="false">H41*$B$7</f>
        <v>1.014</v>
      </c>
      <c r="J41" s="0" t="n">
        <f aca="false">G41/I41</f>
        <v>30.5522682445759</v>
      </c>
      <c r="K41" s="0" t="n">
        <f aca="false">J41-J40</f>
        <v>-0.402147709840015</v>
      </c>
      <c r="L41" s="2" t="n">
        <f aca="false">IF(($K41*$K40)&lt;0,$B41,0)</f>
        <v>0</v>
      </c>
      <c r="M41" s="2" t="n">
        <f aca="false">IF(($K41*$K40)&lt;0,$J41,0)</f>
        <v>0</v>
      </c>
    </row>
    <row r="42" customFormat="false" ht="12.8" hidden="false" customHeight="false" outlineLevel="0" collapsed="false">
      <c r="A42" s="3" t="str">
        <f aca="false">IF(($K42*$K41)&lt;0,"=====&gt;","")</f>
        <v/>
      </c>
      <c r="B42" s="4" t="n">
        <v>0.027</v>
      </c>
      <c r="C42" s="4" t="n">
        <f aca="false">B42/$B$3</f>
        <v>0.771428571428571</v>
      </c>
      <c r="D42" s="4" t="n">
        <f aca="false">C42+$B$4</f>
        <v>1.57142857142857</v>
      </c>
      <c r="E42" s="4" t="n">
        <f aca="false">1/D42</f>
        <v>0.636363636363636</v>
      </c>
      <c r="F42" s="4" t="n">
        <f aca="false">1/$B$4-E42</f>
        <v>0.613636363636364</v>
      </c>
      <c r="G42" s="4" t="n">
        <f aca="false">B42*($B$5+$B$6)+$B$9</f>
        <v>31.21</v>
      </c>
      <c r="H42" s="4" t="n">
        <f aca="false">$B$1/1000*F42</f>
        <v>17.2309090909091</v>
      </c>
      <c r="I42" s="4" t="n">
        <f aca="false">H42*$B$7</f>
        <v>1.03385454545455</v>
      </c>
      <c r="J42" s="0" t="n">
        <f aca="false">G42/I42</f>
        <v>30.1879990151595</v>
      </c>
      <c r="K42" s="0" t="n">
        <f aca="false">J42-J41</f>
        <v>-0.364269229416433</v>
      </c>
      <c r="L42" s="2" t="n">
        <f aca="false">IF(($K42*$K41)&lt;0,$B42,0)</f>
        <v>0</v>
      </c>
      <c r="M42" s="2" t="n">
        <f aca="false">IF(($K42*$K41)&lt;0,$J42,0)</f>
        <v>0</v>
      </c>
    </row>
    <row r="43" customFormat="false" ht="12.8" hidden="false" customHeight="false" outlineLevel="0" collapsed="false">
      <c r="A43" s="3" t="str">
        <f aca="false">IF(($K43*$K42)&lt;0,"=====&gt;","")</f>
        <v/>
      </c>
      <c r="B43" s="4" t="n">
        <v>0.028</v>
      </c>
      <c r="C43" s="4" t="n">
        <f aca="false">B43/$B$3</f>
        <v>0.8</v>
      </c>
      <c r="D43" s="4" t="n">
        <f aca="false">C43+$B$4</f>
        <v>1.6</v>
      </c>
      <c r="E43" s="4" t="n">
        <f aca="false">1/D43</f>
        <v>0.625</v>
      </c>
      <c r="F43" s="4" t="n">
        <f aca="false">1/$B$4-E43</f>
        <v>0.625</v>
      </c>
      <c r="G43" s="4" t="n">
        <f aca="false">B43*($B$5+$B$6)+$B$9</f>
        <v>31.44</v>
      </c>
      <c r="H43" s="4" t="n">
        <f aca="false">$B$1/1000*F43</f>
        <v>17.55</v>
      </c>
      <c r="I43" s="4" t="n">
        <f aca="false">H43*$B$7</f>
        <v>1.053</v>
      </c>
      <c r="J43" s="0" t="n">
        <f aca="false">G43/I43</f>
        <v>29.8575498575499</v>
      </c>
      <c r="K43" s="0" t="n">
        <f aca="false">J43-J42</f>
        <v>-0.330449157609646</v>
      </c>
      <c r="L43" s="2" t="n">
        <f aca="false">IF(($K43*$K42)&lt;0,$B43,0)</f>
        <v>0</v>
      </c>
      <c r="M43" s="2" t="n">
        <f aca="false">IF(($K43*$K42)&lt;0,$J43,0)</f>
        <v>0</v>
      </c>
    </row>
    <row r="44" customFormat="false" ht="12.8" hidden="false" customHeight="false" outlineLevel="0" collapsed="false">
      <c r="A44" s="3" t="str">
        <f aca="false">IF(($K44*$K43)&lt;0,"=====&gt;","")</f>
        <v/>
      </c>
      <c r="B44" s="4" t="n">
        <v>0.029</v>
      </c>
      <c r="C44" s="4" t="n">
        <f aca="false">B44/$B$3</f>
        <v>0.828571428571429</v>
      </c>
      <c r="D44" s="4" t="n">
        <f aca="false">C44+$B$4</f>
        <v>1.62857142857143</v>
      </c>
      <c r="E44" s="4" t="n">
        <f aca="false">1/D44</f>
        <v>0.614035087719298</v>
      </c>
      <c r="F44" s="4" t="n">
        <f aca="false">1/$B$4-E44</f>
        <v>0.635964912280702</v>
      </c>
      <c r="G44" s="4" t="n">
        <f aca="false">B44*($B$5+$B$6)+$B$9</f>
        <v>31.67</v>
      </c>
      <c r="H44" s="4" t="n">
        <f aca="false">$B$1/1000*F44</f>
        <v>17.8578947368421</v>
      </c>
      <c r="I44" s="4" t="n">
        <f aca="false">H44*$B$7</f>
        <v>1.07147368421053</v>
      </c>
      <c r="J44" s="0" t="n">
        <f aca="false">G44/I44</f>
        <v>29.557422143629</v>
      </c>
      <c r="K44" s="0" t="n">
        <f aca="false">J44-J43</f>
        <v>-0.300127713920819</v>
      </c>
      <c r="L44" s="2" t="n">
        <f aca="false">IF(($K44*$K43)&lt;0,$B44,0)</f>
        <v>0</v>
      </c>
      <c r="M44" s="2" t="n">
        <f aca="false">IF(($K44*$K43)&lt;0,$J44,0)</f>
        <v>0</v>
      </c>
    </row>
    <row r="45" customFormat="false" ht="12.8" hidden="false" customHeight="false" outlineLevel="0" collapsed="false">
      <c r="A45" s="3" t="str">
        <f aca="false">IF(($K45*$K44)&lt;0,"=====&gt;","")</f>
        <v/>
      </c>
      <c r="B45" s="4" t="n">
        <v>0.03</v>
      </c>
      <c r="C45" s="4" t="n">
        <f aca="false">B45/$B$3</f>
        <v>0.857142857142857</v>
      </c>
      <c r="D45" s="4" t="n">
        <f aca="false">C45+$B$4</f>
        <v>1.65714285714286</v>
      </c>
      <c r="E45" s="4" t="n">
        <f aca="false">1/D45</f>
        <v>0.603448275862069</v>
      </c>
      <c r="F45" s="4" t="n">
        <f aca="false">1/$B$4-E45</f>
        <v>0.646551724137931</v>
      </c>
      <c r="G45" s="4" t="n">
        <f aca="false">B45*($B$5+$B$6)+$B$9</f>
        <v>31.9</v>
      </c>
      <c r="H45" s="4" t="n">
        <f aca="false">$B$1/1000*F45</f>
        <v>18.1551724137931</v>
      </c>
      <c r="I45" s="4" t="n">
        <f aca="false">H45*$B$7</f>
        <v>1.08931034482759</v>
      </c>
      <c r="J45" s="0" t="n">
        <f aca="false">G45/I45</f>
        <v>29.2845837290282</v>
      </c>
      <c r="K45" s="0" t="n">
        <f aca="false">J45-J44</f>
        <v>-0.272838414600869</v>
      </c>
      <c r="L45" s="2" t="n">
        <f aca="false">IF(($K45*$K44)&lt;0,$B45,0)</f>
        <v>0</v>
      </c>
      <c r="M45" s="2" t="n">
        <f aca="false">IF(($K45*$K44)&lt;0,$J45,0)</f>
        <v>0</v>
      </c>
    </row>
    <row r="46" customFormat="false" ht="12.8" hidden="false" customHeight="false" outlineLevel="0" collapsed="false">
      <c r="A46" s="3" t="str">
        <f aca="false">IF(($K46*$K45)&lt;0,"=====&gt;","")</f>
        <v/>
      </c>
      <c r="B46" s="4" t="n">
        <v>0.031</v>
      </c>
      <c r="C46" s="4" t="n">
        <f aca="false">B46/$B$3</f>
        <v>0.885714285714286</v>
      </c>
      <c r="D46" s="4" t="n">
        <f aca="false">C46+$B$4</f>
        <v>1.68571428571429</v>
      </c>
      <c r="E46" s="4" t="n">
        <f aca="false">1/D46</f>
        <v>0.593220338983051</v>
      </c>
      <c r="F46" s="4" t="n">
        <f aca="false">1/$B$4-E46</f>
        <v>0.656779661016949</v>
      </c>
      <c r="G46" s="4" t="n">
        <f aca="false">B46*($B$5+$B$6)+$B$9</f>
        <v>32.13</v>
      </c>
      <c r="H46" s="4" t="n">
        <f aca="false">$B$1/1000*F46</f>
        <v>18.4423728813559</v>
      </c>
      <c r="I46" s="4" t="n">
        <f aca="false">H46*$B$7</f>
        <v>1.10654237288136</v>
      </c>
      <c r="J46" s="0" t="n">
        <f aca="false">G46/I46</f>
        <v>29.0363937138131</v>
      </c>
      <c r="K46" s="0" t="n">
        <f aca="false">J46-J45</f>
        <v>-0.248190015215108</v>
      </c>
      <c r="L46" s="2" t="n">
        <f aca="false">IF(($K46*$K45)&lt;0,$B46,0)</f>
        <v>0</v>
      </c>
      <c r="M46" s="2" t="n">
        <f aca="false">IF(($K46*$K45)&lt;0,$J46,0)</f>
        <v>0</v>
      </c>
    </row>
    <row r="47" customFormat="false" ht="12.8" hidden="false" customHeight="false" outlineLevel="0" collapsed="false">
      <c r="A47" s="3" t="str">
        <f aca="false">IF(($K47*$K46)&lt;0,"=====&gt;","")</f>
        <v/>
      </c>
      <c r="B47" s="4" t="n">
        <v>0.032</v>
      </c>
      <c r="C47" s="4" t="n">
        <f aca="false">B47/$B$3</f>
        <v>0.914285714285714</v>
      </c>
      <c r="D47" s="4" t="n">
        <f aca="false">C47+$B$4</f>
        <v>1.71428571428571</v>
      </c>
      <c r="E47" s="4" t="n">
        <f aca="false">1/D47</f>
        <v>0.583333333333333</v>
      </c>
      <c r="F47" s="4" t="n">
        <f aca="false">1/$B$4-E47</f>
        <v>0.666666666666667</v>
      </c>
      <c r="G47" s="4" t="n">
        <f aca="false">B47*($B$5+$B$6)+$B$9</f>
        <v>32.36</v>
      </c>
      <c r="H47" s="4" t="n">
        <f aca="false">$B$1/1000*F47</f>
        <v>18.72</v>
      </c>
      <c r="I47" s="4" t="n">
        <f aca="false">H47*$B$7</f>
        <v>1.1232</v>
      </c>
      <c r="J47" s="0" t="n">
        <f aca="false">G47/I47</f>
        <v>28.8105413105413</v>
      </c>
      <c r="K47" s="0" t="n">
        <f aca="false">J47-J46</f>
        <v>-0.225852403271766</v>
      </c>
      <c r="L47" s="2" t="n">
        <f aca="false">IF(($K47*$K46)&lt;0,$B47,0)</f>
        <v>0</v>
      </c>
      <c r="M47" s="2" t="n">
        <f aca="false">IF(($K47*$K46)&lt;0,$J47,0)</f>
        <v>0</v>
      </c>
    </row>
    <row r="48" customFormat="false" ht="12.8" hidden="false" customHeight="false" outlineLevel="0" collapsed="false">
      <c r="A48" s="3" t="str">
        <f aca="false">IF(($K48*$K47)&lt;0,"=====&gt;","")</f>
        <v/>
      </c>
      <c r="B48" s="4" t="n">
        <v>0.033</v>
      </c>
      <c r="C48" s="4" t="n">
        <f aca="false">B48/$B$3</f>
        <v>0.942857142857143</v>
      </c>
      <c r="D48" s="4" t="n">
        <f aca="false">C48+$B$4</f>
        <v>1.74285714285714</v>
      </c>
      <c r="E48" s="4" t="n">
        <f aca="false">1/D48</f>
        <v>0.573770491803279</v>
      </c>
      <c r="F48" s="4" t="n">
        <f aca="false">1/$B$4-E48</f>
        <v>0.676229508196721</v>
      </c>
      <c r="G48" s="4" t="n">
        <f aca="false">B48*($B$5+$B$6)+$B$9</f>
        <v>32.59</v>
      </c>
      <c r="H48" s="4" t="n">
        <f aca="false">$B$1/1000*F48</f>
        <v>18.9885245901639</v>
      </c>
      <c r="I48" s="4" t="n">
        <f aca="false">H48*$B$7</f>
        <v>1.13931147540984</v>
      </c>
      <c r="J48" s="0" t="n">
        <f aca="false">G48/I48</f>
        <v>28.6049958272181</v>
      </c>
      <c r="K48" s="0" t="n">
        <f aca="false">J48-J47</f>
        <v>-0.205545483323245</v>
      </c>
      <c r="L48" s="2" t="n">
        <f aca="false">IF(($K48*$K47)&lt;0,$B48,0)</f>
        <v>0</v>
      </c>
      <c r="M48" s="2" t="n">
        <f aca="false">IF(($K48*$K47)&lt;0,$J48,0)</f>
        <v>0</v>
      </c>
    </row>
    <row r="49" customFormat="false" ht="12.8" hidden="false" customHeight="false" outlineLevel="0" collapsed="false">
      <c r="A49" s="3" t="str">
        <f aca="false">IF(($K49*$K48)&lt;0,"=====&gt;","")</f>
        <v/>
      </c>
      <c r="B49" s="4" t="n">
        <v>0.034</v>
      </c>
      <c r="C49" s="4" t="n">
        <f aca="false">B49/$B$3</f>
        <v>0.971428571428571</v>
      </c>
      <c r="D49" s="4" t="n">
        <f aca="false">C49+$B$4</f>
        <v>1.77142857142857</v>
      </c>
      <c r="E49" s="4" t="n">
        <f aca="false">1/D49</f>
        <v>0.564516129032258</v>
      </c>
      <c r="F49" s="4" t="n">
        <f aca="false">1/$B$4-E49</f>
        <v>0.685483870967742</v>
      </c>
      <c r="G49" s="4" t="n">
        <f aca="false">B49*($B$5+$B$6)+$B$9</f>
        <v>32.82</v>
      </c>
      <c r="H49" s="4" t="n">
        <f aca="false">$B$1/1000*F49</f>
        <v>19.2483870967742</v>
      </c>
      <c r="I49" s="4" t="n">
        <f aca="false">H49*$B$7</f>
        <v>1.15490322580645</v>
      </c>
      <c r="J49" s="0" t="n">
        <f aca="false">G49/I49</f>
        <v>28.417965476789</v>
      </c>
      <c r="K49" s="0" t="n">
        <f aca="false">J49-J48</f>
        <v>-0.187030350429051</v>
      </c>
      <c r="L49" s="2" t="n">
        <f aca="false">IF(($K49*$K48)&lt;0,$B49,0)</f>
        <v>0</v>
      </c>
      <c r="M49" s="2" t="n">
        <f aca="false">IF(($K49*$K48)&lt;0,$J49,0)</f>
        <v>0</v>
      </c>
    </row>
    <row r="50" customFormat="false" ht="12.8" hidden="false" customHeight="false" outlineLevel="0" collapsed="false">
      <c r="A50" s="3" t="str">
        <f aca="false">IF(($K50*$K49)&lt;0,"=====&gt;","")</f>
        <v/>
      </c>
      <c r="B50" s="4" t="n">
        <v>0.035</v>
      </c>
      <c r="C50" s="4" t="n">
        <f aca="false">B50/$B$3</f>
        <v>1</v>
      </c>
      <c r="D50" s="4" t="n">
        <f aca="false">C50+$B$4</f>
        <v>1.8</v>
      </c>
      <c r="E50" s="4" t="n">
        <f aca="false">1/D50</f>
        <v>0.555555555555556</v>
      </c>
      <c r="F50" s="4" t="n">
        <f aca="false">1/$B$4-E50</f>
        <v>0.694444444444444</v>
      </c>
      <c r="G50" s="4" t="n">
        <f aca="false">B50*($B$5+$B$6)+$B$9</f>
        <v>33.05</v>
      </c>
      <c r="H50" s="4" t="n">
        <f aca="false">$B$1/1000*F50</f>
        <v>19.5</v>
      </c>
      <c r="I50" s="4" t="n">
        <f aca="false">H50*$B$7</f>
        <v>1.17</v>
      </c>
      <c r="J50" s="0" t="n">
        <f aca="false">G50/I50</f>
        <v>28.2478632478633</v>
      </c>
      <c r="K50" s="0" t="n">
        <f aca="false">J50-J49</f>
        <v>-0.170102228925753</v>
      </c>
      <c r="L50" s="2" t="n">
        <f aca="false">IF(($K50*$K49)&lt;0,$B50,0)</f>
        <v>0</v>
      </c>
      <c r="M50" s="2" t="n">
        <f aca="false">IF(($K50*$K49)&lt;0,$J50,0)</f>
        <v>0</v>
      </c>
    </row>
    <row r="51" customFormat="false" ht="12.8" hidden="false" customHeight="false" outlineLevel="0" collapsed="false">
      <c r="A51" s="3" t="str">
        <f aca="false">IF(($K51*$K50)&lt;0,"=====&gt;","")</f>
        <v/>
      </c>
      <c r="B51" s="4" t="n">
        <v>0.036</v>
      </c>
      <c r="C51" s="4" t="n">
        <f aca="false">B51/$B$3</f>
        <v>1.02857142857143</v>
      </c>
      <c r="D51" s="4" t="n">
        <f aca="false">C51+$B$4</f>
        <v>1.82857142857143</v>
      </c>
      <c r="E51" s="4" t="n">
        <f aca="false">1/D51</f>
        <v>0.546875</v>
      </c>
      <c r="F51" s="4" t="n">
        <f aca="false">1/$B$4-E51</f>
        <v>0.703125</v>
      </c>
      <c r="G51" s="4" t="n">
        <f aca="false">B51*($B$5+$B$6)+$B$9</f>
        <v>33.28</v>
      </c>
      <c r="H51" s="4" t="n">
        <f aca="false">$B$1/1000*F51</f>
        <v>19.74375</v>
      </c>
      <c r="I51" s="4" t="n">
        <f aca="false">H51*$B$7</f>
        <v>1.184625</v>
      </c>
      <c r="J51" s="0" t="n">
        <f aca="false">G51/I51</f>
        <v>28.0932784636488</v>
      </c>
      <c r="K51" s="0" t="n">
        <f aca="false">J51-J50</f>
        <v>-0.154584784214414</v>
      </c>
      <c r="L51" s="2" t="n">
        <f aca="false">IF(($K51*$K50)&lt;0,$B51,0)</f>
        <v>0</v>
      </c>
      <c r="M51" s="2" t="n">
        <f aca="false">IF(($K51*$K50)&lt;0,$J51,0)</f>
        <v>0</v>
      </c>
    </row>
    <row r="52" customFormat="false" ht="12.8" hidden="false" customHeight="false" outlineLevel="0" collapsed="false">
      <c r="A52" s="3" t="str">
        <f aca="false">IF(($K52*$K51)&lt;0,"=====&gt;","")</f>
        <v/>
      </c>
      <c r="B52" s="4" t="n">
        <v>0.037</v>
      </c>
      <c r="C52" s="4" t="n">
        <f aca="false">B52/$B$3</f>
        <v>1.05714285714286</v>
      </c>
      <c r="D52" s="4" t="n">
        <f aca="false">C52+$B$4</f>
        <v>1.85714285714286</v>
      </c>
      <c r="E52" s="4" t="n">
        <f aca="false">1/D52</f>
        <v>0.538461538461539</v>
      </c>
      <c r="F52" s="4" t="n">
        <f aca="false">1/$B$4-E52</f>
        <v>0.711538461538461</v>
      </c>
      <c r="G52" s="4" t="n">
        <f aca="false">B52*($B$5+$B$6)+$B$9</f>
        <v>33.51</v>
      </c>
      <c r="H52" s="4" t="n">
        <f aca="false">$B$1/1000*F52</f>
        <v>19.98</v>
      </c>
      <c r="I52" s="4" t="n">
        <f aca="false">H52*$B$7</f>
        <v>1.1988</v>
      </c>
      <c r="J52" s="0" t="n">
        <f aca="false">G52/I52</f>
        <v>27.952952952953</v>
      </c>
      <c r="K52" s="0" t="n">
        <f aca="false">J52-J51</f>
        <v>-0.140325510695885</v>
      </c>
      <c r="L52" s="2" t="n">
        <f aca="false">IF(($K52*$K51)&lt;0,$B52,0)</f>
        <v>0</v>
      </c>
      <c r="M52" s="2" t="n">
        <f aca="false">IF(($K52*$K51)&lt;0,$J52,0)</f>
        <v>0</v>
      </c>
    </row>
    <row r="53" customFormat="false" ht="12.8" hidden="false" customHeight="false" outlineLevel="0" collapsed="false">
      <c r="A53" s="3" t="str">
        <f aca="false">IF(($K53*$K52)&lt;0,"=====&gt;","")</f>
        <v/>
      </c>
      <c r="B53" s="4" t="n">
        <v>0.038</v>
      </c>
      <c r="C53" s="4" t="n">
        <f aca="false">B53/$B$3</f>
        <v>1.08571428571429</v>
      </c>
      <c r="D53" s="4" t="n">
        <f aca="false">C53+$B$4</f>
        <v>1.88571428571429</v>
      </c>
      <c r="E53" s="4" t="n">
        <f aca="false">1/D53</f>
        <v>0.53030303030303</v>
      </c>
      <c r="F53" s="4" t="n">
        <f aca="false">1/$B$4-E53</f>
        <v>0.71969696969697</v>
      </c>
      <c r="G53" s="4" t="n">
        <f aca="false">B53*($B$5+$B$6)+$B$9</f>
        <v>33.74</v>
      </c>
      <c r="H53" s="4" t="n">
        <f aca="false">$B$1/1000*F53</f>
        <v>20.2090909090909</v>
      </c>
      <c r="I53" s="4" t="n">
        <f aca="false">H53*$B$7</f>
        <v>1.21254545454545</v>
      </c>
      <c r="J53" s="0" t="n">
        <f aca="false">G53/I53</f>
        <v>27.8257609836557</v>
      </c>
      <c r="K53" s="0" t="n">
        <f aca="false">J53-J52</f>
        <v>-0.127191969297229</v>
      </c>
      <c r="L53" s="2" t="n">
        <f aca="false">IF(($K53*$K52)&lt;0,$B53,0)</f>
        <v>0</v>
      </c>
      <c r="M53" s="2" t="n">
        <f aca="false">IF(($K53*$K52)&lt;0,$J53,0)</f>
        <v>0</v>
      </c>
    </row>
    <row r="54" customFormat="false" ht="12.8" hidden="false" customHeight="false" outlineLevel="0" collapsed="false">
      <c r="A54" s="3" t="str">
        <f aca="false">IF(($K54*$K53)&lt;0,"=====&gt;","")</f>
        <v/>
      </c>
      <c r="B54" s="4" t="n">
        <v>0.039</v>
      </c>
      <c r="C54" s="4" t="n">
        <f aca="false">B54/$B$3</f>
        <v>1.11428571428571</v>
      </c>
      <c r="D54" s="4" t="n">
        <f aca="false">C54+$B$4</f>
        <v>1.91428571428571</v>
      </c>
      <c r="E54" s="4" t="n">
        <f aca="false">1/D54</f>
        <v>0.522388059701493</v>
      </c>
      <c r="F54" s="4" t="n">
        <f aca="false">1/$B$4-E54</f>
        <v>0.727611940298507</v>
      </c>
      <c r="G54" s="4" t="n">
        <f aca="false">B54*($B$5+$B$6)+$B$9</f>
        <v>33.97</v>
      </c>
      <c r="H54" s="4" t="n">
        <f aca="false">$B$1/1000*F54</f>
        <v>20.4313432835821</v>
      </c>
      <c r="I54" s="4" t="n">
        <f aca="false">H54*$B$7</f>
        <v>1.22588059701493</v>
      </c>
      <c r="J54" s="0" t="n">
        <f aca="false">G54/I54</f>
        <v>27.7106922833419</v>
      </c>
      <c r="K54" s="0" t="n">
        <f aca="false">J54-J53</f>
        <v>-0.115068700313866</v>
      </c>
      <c r="L54" s="2" t="n">
        <f aca="false">IF(($K54*$K53)&lt;0,$B54,0)</f>
        <v>0</v>
      </c>
      <c r="M54" s="2" t="n">
        <f aca="false">IF(($K54*$K53)&lt;0,$J54,0)</f>
        <v>0</v>
      </c>
    </row>
    <row r="55" customFormat="false" ht="12.8" hidden="false" customHeight="false" outlineLevel="0" collapsed="false">
      <c r="A55" s="3" t="str">
        <f aca="false">IF(($K55*$K54)&lt;0,"=====&gt;","")</f>
        <v/>
      </c>
      <c r="B55" s="4" t="n">
        <v>0.04</v>
      </c>
      <c r="C55" s="4" t="n">
        <f aca="false">B55/$B$3</f>
        <v>1.14285714285714</v>
      </c>
      <c r="D55" s="4" t="n">
        <f aca="false">C55+$B$4</f>
        <v>1.94285714285714</v>
      </c>
      <c r="E55" s="4" t="n">
        <f aca="false">1/D55</f>
        <v>0.514705882352941</v>
      </c>
      <c r="F55" s="4" t="n">
        <f aca="false">1/$B$4-E55</f>
        <v>0.735294117647059</v>
      </c>
      <c r="G55" s="4" t="n">
        <f aca="false">B55*($B$5+$B$6)+$B$9</f>
        <v>34.2</v>
      </c>
      <c r="H55" s="4" t="n">
        <f aca="false">$B$1/1000*F55</f>
        <v>20.6470588235294</v>
      </c>
      <c r="I55" s="4" t="n">
        <f aca="false">H55*$B$7</f>
        <v>1.23882352941176</v>
      </c>
      <c r="J55" s="0" t="n">
        <f aca="false">G55/I55</f>
        <v>27.6068376068376</v>
      </c>
      <c r="K55" s="0" t="n">
        <f aca="false">J55-J54</f>
        <v>-0.103854676504245</v>
      </c>
      <c r="L55" s="2" t="n">
        <f aca="false">IF(($K55*$K54)&lt;0,$B55,0)</f>
        <v>0</v>
      </c>
      <c r="M55" s="2" t="n">
        <f aca="false">IF(($K55*$K54)&lt;0,$J55,0)</f>
        <v>0</v>
      </c>
    </row>
    <row r="56" customFormat="false" ht="12.8" hidden="false" customHeight="false" outlineLevel="0" collapsed="false">
      <c r="A56" s="3" t="str">
        <f aca="false">IF(($K56*$K55)&lt;0,"=====&gt;","")</f>
        <v/>
      </c>
      <c r="B56" s="4" t="n">
        <v>0.041</v>
      </c>
      <c r="C56" s="4" t="n">
        <f aca="false">B56/$B$3</f>
        <v>1.17142857142857</v>
      </c>
      <c r="D56" s="4" t="n">
        <f aca="false">C56+$B$4</f>
        <v>1.97142857142857</v>
      </c>
      <c r="E56" s="4" t="n">
        <f aca="false">1/D56</f>
        <v>0.507246376811594</v>
      </c>
      <c r="F56" s="4" t="n">
        <f aca="false">1/$B$4-E56</f>
        <v>0.742753623188406</v>
      </c>
      <c r="G56" s="4" t="n">
        <f aca="false">B56*($B$5+$B$6)+$B$9</f>
        <v>34.43</v>
      </c>
      <c r="H56" s="4" t="n">
        <f aca="false">$B$1/1000*F56</f>
        <v>20.8565217391304</v>
      </c>
      <c r="I56" s="4" t="n">
        <f aca="false">H56*$B$7</f>
        <v>1.25139130434783</v>
      </c>
      <c r="J56" s="0" t="n">
        <f aca="false">G56/I56</f>
        <v>27.5133764158154</v>
      </c>
      <c r="K56" s="0" t="n">
        <f aca="false">J56-J55</f>
        <v>-0.0934611910221719</v>
      </c>
      <c r="L56" s="2" t="n">
        <f aca="false">IF(($K56*$K55)&lt;0,$B56,0)</f>
        <v>0</v>
      </c>
      <c r="M56" s="2" t="n">
        <f aca="false">IF(($K56*$K55)&lt;0,$J56,0)</f>
        <v>0</v>
      </c>
    </row>
    <row r="57" customFormat="false" ht="12.8" hidden="false" customHeight="false" outlineLevel="0" collapsed="false">
      <c r="A57" s="3" t="str">
        <f aca="false">IF(($K57*$K56)&lt;0,"=====&gt;","")</f>
        <v/>
      </c>
      <c r="B57" s="4" t="n">
        <v>0.042</v>
      </c>
      <c r="C57" s="4" t="n">
        <f aca="false">B57/$B$3</f>
        <v>1.2</v>
      </c>
      <c r="D57" s="4" t="n">
        <f aca="false">C57+$B$4</f>
        <v>2</v>
      </c>
      <c r="E57" s="4" t="n">
        <f aca="false">1/D57</f>
        <v>0.5</v>
      </c>
      <c r="F57" s="4" t="n">
        <f aca="false">1/$B$4-E57</f>
        <v>0.75</v>
      </c>
      <c r="G57" s="4" t="n">
        <f aca="false">B57*($B$5+$B$6)+$B$9</f>
        <v>34.66</v>
      </c>
      <c r="H57" s="4" t="n">
        <f aca="false">$B$1/1000*F57</f>
        <v>21.06</v>
      </c>
      <c r="I57" s="4" t="n">
        <f aca="false">H57*$B$7</f>
        <v>1.2636</v>
      </c>
      <c r="J57" s="0" t="n">
        <f aca="false">G57/I57</f>
        <v>27.4295663184552</v>
      </c>
      <c r="K57" s="0" t="n">
        <f aca="false">J57-J56</f>
        <v>-0.0838100973602352</v>
      </c>
      <c r="L57" s="2" t="n">
        <f aca="false">IF(($K57*$K56)&lt;0,$B57,0)</f>
        <v>0</v>
      </c>
      <c r="M57" s="2" t="n">
        <f aca="false">IF(($K57*$K56)&lt;0,$J57,0)</f>
        <v>0</v>
      </c>
    </row>
    <row r="58" customFormat="false" ht="12.8" hidden="false" customHeight="false" outlineLevel="0" collapsed="false">
      <c r="A58" s="3" t="str">
        <f aca="false">IF(($K58*$K57)&lt;0,"=====&gt;","")</f>
        <v/>
      </c>
      <c r="B58" s="4" t="n">
        <v>0.043</v>
      </c>
      <c r="C58" s="4" t="n">
        <f aca="false">B58/$B$3</f>
        <v>1.22857142857143</v>
      </c>
      <c r="D58" s="4" t="n">
        <f aca="false">C58+$B$4</f>
        <v>2.02857142857143</v>
      </c>
      <c r="E58" s="4" t="n">
        <f aca="false">1/D58</f>
        <v>0.492957746478873</v>
      </c>
      <c r="F58" s="4" t="n">
        <f aca="false">1/$B$4-E58</f>
        <v>0.757042253521127</v>
      </c>
      <c r="G58" s="4" t="n">
        <f aca="false">B58*($B$5+$B$6)+$B$9</f>
        <v>34.89</v>
      </c>
      <c r="H58" s="4" t="n">
        <f aca="false">$B$1/1000*F58</f>
        <v>21.2577464788732</v>
      </c>
      <c r="I58" s="4" t="n">
        <f aca="false">H58*$B$7</f>
        <v>1.27546478873239</v>
      </c>
      <c r="J58" s="0" t="n">
        <f aca="false">G58/I58</f>
        <v>27.354733982641</v>
      </c>
      <c r="K58" s="0" t="n">
        <f aca="false">J58-J57</f>
        <v>-0.0748323358142464</v>
      </c>
      <c r="L58" s="2" t="n">
        <f aca="false">IF(($K58*$K57)&lt;0,$B58,0)</f>
        <v>0</v>
      </c>
      <c r="M58" s="2" t="n">
        <f aca="false">IF(($K58*$K57)&lt;0,$J58,0)</f>
        <v>0</v>
      </c>
    </row>
    <row r="59" customFormat="false" ht="12.8" hidden="false" customHeight="false" outlineLevel="0" collapsed="false">
      <c r="A59" s="3" t="str">
        <f aca="false">IF(($K59*$K58)&lt;0,"=====&gt;","")</f>
        <v/>
      </c>
      <c r="B59" s="4" t="n">
        <v>0.044</v>
      </c>
      <c r="C59" s="4" t="n">
        <f aca="false">B59/$B$3</f>
        <v>1.25714285714286</v>
      </c>
      <c r="D59" s="4" t="n">
        <f aca="false">C59+$B$4</f>
        <v>2.05714285714286</v>
      </c>
      <c r="E59" s="4" t="n">
        <f aca="false">1/D59</f>
        <v>0.486111111111111</v>
      </c>
      <c r="F59" s="4" t="n">
        <f aca="false">1/$B$4-E59</f>
        <v>0.763888888888889</v>
      </c>
      <c r="G59" s="4" t="n">
        <f aca="false">B59*($B$5+$B$6)+$B$9</f>
        <v>35.12</v>
      </c>
      <c r="H59" s="4" t="n">
        <f aca="false">$B$1/1000*F59</f>
        <v>21.45</v>
      </c>
      <c r="I59" s="4" t="n">
        <f aca="false">H59*$B$7</f>
        <v>1.287</v>
      </c>
      <c r="J59" s="0" t="n">
        <f aca="false">G59/I59</f>
        <v>27.2882672882673</v>
      </c>
      <c r="K59" s="0" t="n">
        <f aca="false">J59-J58</f>
        <v>-0.0664666943736698</v>
      </c>
      <c r="L59" s="2" t="n">
        <f aca="false">IF(($K59*$K58)&lt;0,$B59,0)</f>
        <v>0</v>
      </c>
      <c r="M59" s="2" t="n">
        <f aca="false">IF(($K59*$K58)&lt;0,$J59,0)</f>
        <v>0</v>
      </c>
    </row>
    <row r="60" customFormat="false" ht="12.8" hidden="false" customHeight="false" outlineLevel="0" collapsed="false">
      <c r="A60" s="3" t="str">
        <f aca="false">IF(($K60*$K59)&lt;0,"=====&gt;","")</f>
        <v/>
      </c>
      <c r="B60" s="4" t="n">
        <v>0.045</v>
      </c>
      <c r="C60" s="4" t="n">
        <f aca="false">B60/$B$3</f>
        <v>1.28571428571429</v>
      </c>
      <c r="D60" s="4" t="n">
        <f aca="false">C60+$B$4</f>
        <v>2.08571428571429</v>
      </c>
      <c r="E60" s="4" t="n">
        <f aca="false">1/D60</f>
        <v>0.479452054794521</v>
      </c>
      <c r="F60" s="4" t="n">
        <f aca="false">1/$B$4-E60</f>
        <v>0.770547945205479</v>
      </c>
      <c r="G60" s="4" t="n">
        <f aca="false">B60*($B$5+$B$6)+$B$9</f>
        <v>35.35</v>
      </c>
      <c r="H60" s="4" t="n">
        <f aca="false">$B$1/1000*F60</f>
        <v>21.6369863013699</v>
      </c>
      <c r="I60" s="4" t="n">
        <f aca="false">H60*$B$7</f>
        <v>1.29821917808219</v>
      </c>
      <c r="J60" s="0" t="n">
        <f aca="false">G60/I60</f>
        <v>27.2296085259048</v>
      </c>
      <c r="K60" s="0" t="n">
        <f aca="false">J60-J59</f>
        <v>-0.0586587623624624</v>
      </c>
      <c r="L60" s="2" t="n">
        <f aca="false">IF(($K60*$K59)&lt;0,$B60,0)</f>
        <v>0</v>
      </c>
      <c r="M60" s="2" t="n">
        <f aca="false">IF(($K60*$K59)&lt;0,$J60,0)</f>
        <v>0</v>
      </c>
    </row>
    <row r="61" customFormat="false" ht="12.8" hidden="false" customHeight="false" outlineLevel="0" collapsed="false">
      <c r="A61" s="3" t="str">
        <f aca="false">IF(($K61*$K60)&lt;0,"=====&gt;","")</f>
        <v/>
      </c>
      <c r="B61" s="4" t="n">
        <v>0.046</v>
      </c>
      <c r="C61" s="4" t="n">
        <f aca="false">B61/$B$3</f>
        <v>1.31428571428571</v>
      </c>
      <c r="D61" s="4" t="n">
        <f aca="false">C61+$B$4</f>
        <v>2.11428571428571</v>
      </c>
      <c r="E61" s="4" t="n">
        <f aca="false">1/D61</f>
        <v>0.472972972972973</v>
      </c>
      <c r="F61" s="4" t="n">
        <f aca="false">1/$B$4-E61</f>
        <v>0.777027027027027</v>
      </c>
      <c r="G61" s="4" t="n">
        <f aca="false">B61*($B$5+$B$6)+$B$9</f>
        <v>35.58</v>
      </c>
      <c r="H61" s="4" t="n">
        <f aca="false">$B$1/1000*F61</f>
        <v>21.8189189189189</v>
      </c>
      <c r="I61" s="4" t="n">
        <f aca="false">H61*$B$7</f>
        <v>1.30913513513513</v>
      </c>
      <c r="J61" s="0" t="n">
        <f aca="false">G61/I61</f>
        <v>27.1782484825963</v>
      </c>
      <c r="K61" s="0" t="n">
        <f aca="false">J61-J60</f>
        <v>-0.0513600433085166</v>
      </c>
      <c r="L61" s="2" t="n">
        <f aca="false">IF(($K61*$K60)&lt;0,$B61,0)</f>
        <v>0</v>
      </c>
      <c r="M61" s="2" t="n">
        <f aca="false">IF(($K61*$K60)&lt;0,$J61,0)</f>
        <v>0</v>
      </c>
    </row>
    <row r="62" customFormat="false" ht="12.8" hidden="false" customHeight="false" outlineLevel="0" collapsed="false">
      <c r="A62" s="3" t="str">
        <f aca="false">IF(($K62*$K61)&lt;0,"=====&gt;","")</f>
        <v/>
      </c>
      <c r="B62" s="4" t="n">
        <v>0.047</v>
      </c>
      <c r="C62" s="4" t="n">
        <f aca="false">B62/$B$3</f>
        <v>1.34285714285714</v>
      </c>
      <c r="D62" s="4" t="n">
        <f aca="false">C62+$B$4</f>
        <v>2.14285714285714</v>
      </c>
      <c r="E62" s="4" t="n">
        <f aca="false">1/D62</f>
        <v>0.466666666666667</v>
      </c>
      <c r="F62" s="4" t="n">
        <f aca="false">1/$B$4-E62</f>
        <v>0.783333333333333</v>
      </c>
      <c r="G62" s="4" t="n">
        <f aca="false">B62*($B$5+$B$6)+$B$9</f>
        <v>35.81</v>
      </c>
      <c r="H62" s="4" t="n">
        <f aca="false">$B$1/1000*F62</f>
        <v>21.996</v>
      </c>
      <c r="I62" s="4" t="n">
        <f aca="false">H62*$B$7</f>
        <v>1.31976</v>
      </c>
      <c r="J62" s="0" t="n">
        <f aca="false">G62/I62</f>
        <v>27.1337212826575</v>
      </c>
      <c r="K62" s="0" t="n">
        <f aca="false">J62-J61</f>
        <v>-0.0445271999388552</v>
      </c>
      <c r="L62" s="2" t="n">
        <f aca="false">IF(($K62*$K61)&lt;0,$B62,0)</f>
        <v>0</v>
      </c>
      <c r="M62" s="2" t="n">
        <f aca="false">IF(($K62*$K61)&lt;0,$J62,0)</f>
        <v>0</v>
      </c>
    </row>
    <row r="63" customFormat="false" ht="12.8" hidden="false" customHeight="false" outlineLevel="0" collapsed="false">
      <c r="A63" s="3" t="str">
        <f aca="false">IF(($K63*$K62)&lt;0,"=====&gt;","")</f>
        <v/>
      </c>
      <c r="B63" s="4" t="n">
        <v>0.048</v>
      </c>
      <c r="C63" s="4" t="n">
        <f aca="false">B63/$B$3</f>
        <v>1.37142857142857</v>
      </c>
      <c r="D63" s="4" t="n">
        <f aca="false">C63+$B$4</f>
        <v>2.17142857142857</v>
      </c>
      <c r="E63" s="4" t="n">
        <f aca="false">1/D63</f>
        <v>0.460526315789474</v>
      </c>
      <c r="F63" s="4" t="n">
        <f aca="false">1/$B$4-E63</f>
        <v>0.789473684210526</v>
      </c>
      <c r="G63" s="4" t="n">
        <f aca="false">B63*($B$5+$B$6)+$B$9</f>
        <v>36.04</v>
      </c>
      <c r="H63" s="4" t="n">
        <f aca="false">$B$1/1000*F63</f>
        <v>22.1684210526316</v>
      </c>
      <c r="I63" s="4" t="n">
        <f aca="false">H63*$B$7</f>
        <v>1.33010526315789</v>
      </c>
      <c r="J63" s="0" t="n">
        <f aca="false">G63/I63</f>
        <v>27.0955998733776</v>
      </c>
      <c r="K63" s="0" t="n">
        <f aca="false">J63-J62</f>
        <v>-0.0381214092798068</v>
      </c>
      <c r="L63" s="2" t="n">
        <f aca="false">IF(($K63*$K62)&lt;0,$B63,0)</f>
        <v>0</v>
      </c>
      <c r="M63" s="2" t="n">
        <f aca="false">IF(($K63*$K62)&lt;0,$J63,0)</f>
        <v>0</v>
      </c>
    </row>
    <row r="64" customFormat="false" ht="12.8" hidden="false" customHeight="false" outlineLevel="0" collapsed="false">
      <c r="A64" s="3" t="str">
        <f aca="false">IF(($K64*$K63)&lt;0,"=====&gt;","")</f>
        <v/>
      </c>
      <c r="B64" s="4" t="n">
        <v>0.049</v>
      </c>
      <c r="C64" s="4" t="n">
        <f aca="false">B64/$B$3</f>
        <v>1.4</v>
      </c>
      <c r="D64" s="4" t="n">
        <f aca="false">C64+$B$4</f>
        <v>2.2</v>
      </c>
      <c r="E64" s="4" t="n">
        <f aca="false">1/D64</f>
        <v>0.454545454545455</v>
      </c>
      <c r="F64" s="4" t="n">
        <f aca="false">1/$B$4-E64</f>
        <v>0.795454545454545</v>
      </c>
      <c r="G64" s="4" t="n">
        <f aca="false">B64*($B$5+$B$6)+$B$9</f>
        <v>36.27</v>
      </c>
      <c r="H64" s="4" t="n">
        <f aca="false">$B$1/1000*F64</f>
        <v>22.3363636363636</v>
      </c>
      <c r="I64" s="4" t="n">
        <f aca="false">H64*$B$7</f>
        <v>1.34018181818182</v>
      </c>
      <c r="J64" s="0" t="n">
        <f aca="false">G64/I64</f>
        <v>27.0634920634921</v>
      </c>
      <c r="K64" s="0" t="n">
        <f aca="false">J64-J63</f>
        <v>-0.0321078098855843</v>
      </c>
      <c r="L64" s="2" t="n">
        <f aca="false">IF(($K64*$K63)&lt;0,$B64,0)</f>
        <v>0</v>
      </c>
      <c r="M64" s="2" t="n">
        <f aca="false">IF(($K64*$K63)&lt;0,$J64,0)</f>
        <v>0</v>
      </c>
    </row>
    <row r="65" customFormat="false" ht="12.8" hidden="false" customHeight="false" outlineLevel="0" collapsed="false">
      <c r="A65" s="3" t="str">
        <f aca="false">IF(($K65*$K64)&lt;0,"=====&gt;","")</f>
        <v/>
      </c>
      <c r="B65" s="4" t="n">
        <v>0.05</v>
      </c>
      <c r="C65" s="4" t="n">
        <f aca="false">B65/$B$3</f>
        <v>1.42857142857143</v>
      </c>
      <c r="D65" s="4" t="n">
        <f aca="false">C65+$B$4</f>
        <v>2.22857142857143</v>
      </c>
      <c r="E65" s="4" t="n">
        <f aca="false">1/D65</f>
        <v>0.448717948717949</v>
      </c>
      <c r="F65" s="4" t="n">
        <f aca="false">1/$B$4-E65</f>
        <v>0.801282051282051</v>
      </c>
      <c r="G65" s="4" t="n">
        <f aca="false">B65*($B$5+$B$6)+$B$9</f>
        <v>36.5</v>
      </c>
      <c r="H65" s="4" t="n">
        <f aca="false">$B$1/1000*F65</f>
        <v>22.5</v>
      </c>
      <c r="I65" s="4" t="n">
        <f aca="false">H65*$B$7</f>
        <v>1.35</v>
      </c>
      <c r="J65" s="0" t="n">
        <f aca="false">G65/I65</f>
        <v>27.037037037037</v>
      </c>
      <c r="K65" s="0" t="n">
        <f aca="false">J65-J64</f>
        <v>-0.0264550264550287</v>
      </c>
      <c r="L65" s="2" t="n">
        <f aca="false">IF(($K65*$K64)&lt;0,$B65,0)</f>
        <v>0</v>
      </c>
      <c r="M65" s="2" t="n">
        <f aca="false">IF(($K65*$K64)&lt;0,$J65,0)</f>
        <v>0</v>
      </c>
    </row>
    <row r="66" customFormat="false" ht="12.8" hidden="false" customHeight="false" outlineLevel="0" collapsed="false">
      <c r="A66" s="3" t="str">
        <f aca="false">IF(($K66*$K65)&lt;0,"=====&gt;","")</f>
        <v/>
      </c>
      <c r="B66" s="4" t="n">
        <v>0.051</v>
      </c>
      <c r="C66" s="4" t="n">
        <f aca="false">B66/$B$3</f>
        <v>1.45714285714286</v>
      </c>
      <c r="D66" s="4" t="n">
        <f aca="false">C66+$B$4</f>
        <v>2.25714285714286</v>
      </c>
      <c r="E66" s="4" t="n">
        <f aca="false">1/D66</f>
        <v>0.443037974683544</v>
      </c>
      <c r="F66" s="4" t="n">
        <f aca="false">1/$B$4-E66</f>
        <v>0.806962025316456</v>
      </c>
      <c r="G66" s="4" t="n">
        <f aca="false">B66*($B$5+$B$6)+$B$9</f>
        <v>36.73</v>
      </c>
      <c r="H66" s="4" t="n">
        <f aca="false">$B$1/1000*F66</f>
        <v>22.6594936708861</v>
      </c>
      <c r="I66" s="4" t="n">
        <f aca="false">H66*$B$7</f>
        <v>1.35956962025316</v>
      </c>
      <c r="J66" s="0" t="n">
        <f aca="false">G66/I66</f>
        <v>27.0159022773402</v>
      </c>
      <c r="K66" s="0" t="n">
        <f aca="false">J66-J65</f>
        <v>-0.0211347596968459</v>
      </c>
      <c r="L66" s="2" t="n">
        <f aca="false">IF(($K66*$K65)&lt;0,$B66,0)</f>
        <v>0</v>
      </c>
      <c r="M66" s="2" t="n">
        <f aca="false">IF(($K66*$K65)&lt;0,$J66,0)</f>
        <v>0</v>
      </c>
    </row>
    <row r="67" customFormat="false" ht="12.8" hidden="false" customHeight="false" outlineLevel="0" collapsed="false">
      <c r="A67" s="3" t="str">
        <f aca="false">IF(($K67*$K66)&lt;0,"=====&gt;","")</f>
        <v/>
      </c>
      <c r="B67" s="4" t="n">
        <v>0.052</v>
      </c>
      <c r="C67" s="4" t="n">
        <f aca="false">B67/$B$3</f>
        <v>1.48571428571429</v>
      </c>
      <c r="D67" s="4" t="n">
        <f aca="false">C67+$B$4</f>
        <v>2.28571428571429</v>
      </c>
      <c r="E67" s="4" t="n">
        <f aca="false">1/D67</f>
        <v>0.4375</v>
      </c>
      <c r="F67" s="4" t="n">
        <f aca="false">1/$B$4-E67</f>
        <v>0.8125</v>
      </c>
      <c r="G67" s="4" t="n">
        <f aca="false">B67*($B$5+$B$6)+$B$9</f>
        <v>36.96</v>
      </c>
      <c r="H67" s="4" t="n">
        <f aca="false">$B$1/1000*F67</f>
        <v>22.815</v>
      </c>
      <c r="I67" s="4" t="n">
        <f aca="false">H67*$B$7</f>
        <v>1.3689</v>
      </c>
      <c r="J67" s="0" t="n">
        <f aca="false">G67/I67</f>
        <v>26.9997808459347</v>
      </c>
      <c r="K67" s="0" t="n">
        <f aca="false">J67-J66</f>
        <v>-0.0161214314054945</v>
      </c>
      <c r="L67" s="2" t="n">
        <f aca="false">IF(($K67*$K66)&lt;0,$B67,0)</f>
        <v>0</v>
      </c>
      <c r="M67" s="2" t="n">
        <f aca="false">IF(($K67*$K66)&lt;0,$J67,0)</f>
        <v>0</v>
      </c>
    </row>
    <row r="68" customFormat="false" ht="12.8" hidden="false" customHeight="false" outlineLevel="0" collapsed="false">
      <c r="A68" s="3" t="str">
        <f aca="false">IF(($K68*$K67)&lt;0,"=====&gt;","")</f>
        <v/>
      </c>
      <c r="B68" s="4" t="n">
        <v>0.053</v>
      </c>
      <c r="C68" s="4" t="n">
        <f aca="false">B68/$B$3</f>
        <v>1.51428571428571</v>
      </c>
      <c r="D68" s="4" t="n">
        <f aca="false">C68+$B$4</f>
        <v>2.31428571428571</v>
      </c>
      <c r="E68" s="4" t="n">
        <f aca="false">1/D68</f>
        <v>0.432098765432099</v>
      </c>
      <c r="F68" s="4" t="n">
        <f aca="false">1/$B$4-E68</f>
        <v>0.817901234567901</v>
      </c>
      <c r="G68" s="4" t="n">
        <f aca="false">B68*($B$5+$B$6)+$B$9</f>
        <v>37.19</v>
      </c>
      <c r="H68" s="4" t="n">
        <f aca="false">$B$1/1000*F68</f>
        <v>22.9666666666667</v>
      </c>
      <c r="I68" s="4" t="n">
        <f aca="false">H68*$B$7</f>
        <v>1.378</v>
      </c>
      <c r="J68" s="0" t="n">
        <f aca="false">G68/I68</f>
        <v>26.988388969521</v>
      </c>
      <c r="K68" s="0" t="n">
        <f aca="false">J68-J67</f>
        <v>-0.0113918764136507</v>
      </c>
      <c r="L68" s="2" t="n">
        <f aca="false">IF(($K68*$K67)&lt;0,$B68,0)</f>
        <v>0</v>
      </c>
      <c r="M68" s="2" t="n">
        <f aca="false">IF(($K68*$K67)&lt;0,$J68,0)</f>
        <v>0</v>
      </c>
    </row>
    <row r="69" customFormat="false" ht="12.8" hidden="false" customHeight="false" outlineLevel="0" collapsed="false">
      <c r="A69" s="3" t="str">
        <f aca="false">IF(($K69*$K68)&lt;0,"=====&gt;","")</f>
        <v/>
      </c>
      <c r="B69" s="4" t="n">
        <v>0.054</v>
      </c>
      <c r="C69" s="4" t="n">
        <f aca="false">B69/$B$3</f>
        <v>1.54285714285714</v>
      </c>
      <c r="D69" s="4" t="n">
        <f aca="false">C69+$B$4</f>
        <v>2.34285714285714</v>
      </c>
      <c r="E69" s="4" t="n">
        <f aca="false">1/D69</f>
        <v>0.426829268292683</v>
      </c>
      <c r="F69" s="4" t="n">
        <f aca="false">1/$B$4-E69</f>
        <v>0.823170731707317</v>
      </c>
      <c r="G69" s="4" t="n">
        <f aca="false">B69*($B$5+$B$6)+$B$9</f>
        <v>37.42</v>
      </c>
      <c r="H69" s="4" t="n">
        <f aca="false">$B$1/1000*F69</f>
        <v>23.1146341463415</v>
      </c>
      <c r="I69" s="4" t="n">
        <f aca="false">H69*$B$7</f>
        <v>1.38687804878049</v>
      </c>
      <c r="J69" s="0" t="n">
        <f aca="false">G69/I69</f>
        <v>26.9814638950441</v>
      </c>
      <c r="K69" s="0" t="n">
        <f aca="false">J69-J68</f>
        <v>-0.0069250744769036</v>
      </c>
      <c r="L69" s="2" t="n">
        <f aca="false">IF(($K69*$K68)&lt;0,$B69,0)</f>
        <v>0</v>
      </c>
      <c r="M69" s="2" t="n">
        <f aca="false">IF(($K69*$K68)&lt;0,$J69,0)</f>
        <v>0</v>
      </c>
    </row>
    <row r="70" customFormat="false" ht="12.8" hidden="false" customHeight="false" outlineLevel="0" collapsed="false">
      <c r="A70" s="3" t="str">
        <f aca="false">IF(($K70*$K69)&lt;0,"=====&gt;","")</f>
        <v/>
      </c>
      <c r="B70" s="4" t="n">
        <v>0.055</v>
      </c>
      <c r="C70" s="4" t="n">
        <f aca="false">B70/$B$3</f>
        <v>1.57142857142857</v>
      </c>
      <c r="D70" s="4" t="n">
        <f aca="false">C70+$B$4</f>
        <v>2.37142857142857</v>
      </c>
      <c r="E70" s="4" t="n">
        <f aca="false">1/D70</f>
        <v>0.421686746987952</v>
      </c>
      <c r="F70" s="4" t="n">
        <f aca="false">1/$B$4-E70</f>
        <v>0.828313253012048</v>
      </c>
      <c r="G70" s="4" t="n">
        <f aca="false">B70*($B$5+$B$6)+$B$9</f>
        <v>37.65</v>
      </c>
      <c r="H70" s="4" t="n">
        <f aca="false">$B$1/1000*F70</f>
        <v>23.2590361445783</v>
      </c>
      <c r="I70" s="4" t="n">
        <f aca="false">H70*$B$7</f>
        <v>1.3955421686747</v>
      </c>
      <c r="J70" s="0" t="n">
        <f aca="false">G70/I70</f>
        <v>26.978761978762</v>
      </c>
      <c r="K70" s="0" t="n">
        <f aca="false">J70-J69</f>
        <v>-0.00270191628215954</v>
      </c>
      <c r="L70" s="2" t="n">
        <f aca="false">IF(($K70*$K69)&lt;0,$B70,0)</f>
        <v>0</v>
      </c>
      <c r="M70" s="2" t="n">
        <f aca="false">IF(($K70*$K69)&lt;0,$J70,0)</f>
        <v>0</v>
      </c>
    </row>
    <row r="71" customFormat="false" ht="12.8" hidden="false" customHeight="false" outlineLevel="0" collapsed="false">
      <c r="A71" s="3" t="str">
        <f aca="false">IF(($K71*$K70)&lt;0,"=====&gt;","")</f>
        <v>=====&gt;</v>
      </c>
      <c r="B71" s="4" t="n">
        <v>0.056</v>
      </c>
      <c r="C71" s="4" t="n">
        <f aca="false">B71/$B$3</f>
        <v>1.6</v>
      </c>
      <c r="D71" s="4" t="n">
        <f aca="false">C71+$B$4</f>
        <v>2.4</v>
      </c>
      <c r="E71" s="4" t="n">
        <f aca="false">1/D71</f>
        <v>0.416666666666667</v>
      </c>
      <c r="F71" s="4" t="n">
        <f aca="false">1/$B$4-E71</f>
        <v>0.833333333333333</v>
      </c>
      <c r="G71" s="4" t="n">
        <f aca="false">B71*($B$5+$B$6)+$B$9</f>
        <v>37.88</v>
      </c>
      <c r="H71" s="4" t="n">
        <f aca="false">$B$1/1000*F71</f>
        <v>23.4</v>
      </c>
      <c r="I71" s="4" t="n">
        <f aca="false">H71*$B$7</f>
        <v>1.404</v>
      </c>
      <c r="J71" s="0" t="n">
        <f aca="false">G71/I71</f>
        <v>26.980056980057</v>
      </c>
      <c r="K71" s="0" t="n">
        <f aca="false">J71-J70</f>
        <v>0.00129500129500215</v>
      </c>
      <c r="L71" s="2" t="n">
        <f aca="false">IF(($K71*$K70)&lt;0,$B71,0)</f>
        <v>0.056</v>
      </c>
      <c r="M71" s="2" t="n">
        <f aca="false">IF(($K71*$K70)&lt;0,$J71,0)</f>
        <v>26.980056980057</v>
      </c>
    </row>
    <row r="72" customFormat="false" ht="12.8" hidden="false" customHeight="false" outlineLevel="0" collapsed="false">
      <c r="A72" s="3" t="str">
        <f aca="false">IF(($K72*$K71)&lt;0,"=====&gt;","")</f>
        <v/>
      </c>
      <c r="B72" s="4" t="n">
        <v>0.057</v>
      </c>
      <c r="C72" s="4" t="n">
        <f aca="false">B72/$B$3</f>
        <v>1.62857142857143</v>
      </c>
      <c r="D72" s="4" t="n">
        <f aca="false">C72+$B$4</f>
        <v>2.42857142857143</v>
      </c>
      <c r="E72" s="4" t="n">
        <f aca="false">1/D72</f>
        <v>0.411764705882353</v>
      </c>
      <c r="F72" s="4" t="n">
        <f aca="false">1/$B$4-E72</f>
        <v>0.838235294117647</v>
      </c>
      <c r="G72" s="4" t="n">
        <f aca="false">B72*($B$5+$B$6)+$B$9</f>
        <v>38.11</v>
      </c>
      <c r="H72" s="4" t="n">
        <f aca="false">$B$1/1000*F72</f>
        <v>23.5376470588235</v>
      </c>
      <c r="I72" s="4" t="n">
        <f aca="false">H72*$B$7</f>
        <v>1.41225882352941</v>
      </c>
      <c r="J72" s="0" t="n">
        <f aca="false">G72/I72</f>
        <v>26.9851385348461</v>
      </c>
      <c r="K72" s="0" t="n">
        <f aca="false">J72-J71</f>
        <v>0.00508155478915384</v>
      </c>
      <c r="L72" s="2" t="n">
        <f aca="false">IF(($K72*$K71)&lt;0,$B72,0)</f>
        <v>0</v>
      </c>
      <c r="M72" s="2" t="n">
        <f aca="false">IF(($K72*$K71)&lt;0,$J72,0)</f>
        <v>0</v>
      </c>
    </row>
    <row r="73" customFormat="false" ht="12.8" hidden="false" customHeight="false" outlineLevel="0" collapsed="false">
      <c r="A73" s="3" t="str">
        <f aca="false">IF(($K73*$K72)&lt;0,"=====&gt;","")</f>
        <v/>
      </c>
      <c r="B73" s="4" t="n">
        <v>0.058</v>
      </c>
      <c r="C73" s="4" t="n">
        <f aca="false">B73/$B$3</f>
        <v>1.65714285714286</v>
      </c>
      <c r="D73" s="4" t="n">
        <f aca="false">C73+$B$4</f>
        <v>2.45714285714286</v>
      </c>
      <c r="E73" s="4" t="n">
        <f aca="false">1/D73</f>
        <v>0.406976744186047</v>
      </c>
      <c r="F73" s="4" t="n">
        <f aca="false">1/$B$4-E73</f>
        <v>0.843023255813953</v>
      </c>
      <c r="G73" s="4" t="n">
        <f aca="false">B73*($B$5+$B$6)+$B$9</f>
        <v>38.34</v>
      </c>
      <c r="H73" s="4" t="n">
        <f aca="false">$B$1/1000*F73</f>
        <v>23.6720930232558</v>
      </c>
      <c r="I73" s="4" t="n">
        <f aca="false">H73*$B$7</f>
        <v>1.42032558139535</v>
      </c>
      <c r="J73" s="0" t="n">
        <f aca="false">G73/I73</f>
        <v>26.9938107869142</v>
      </c>
      <c r="K73" s="0" t="n">
        <f aca="false">J73-J72</f>
        <v>0.00867225206810218</v>
      </c>
      <c r="L73" s="2" t="n">
        <f aca="false">IF(($K73*$K72)&lt;0,$B73,0)</f>
        <v>0</v>
      </c>
      <c r="M73" s="2" t="n">
        <f aca="false">IF(($K73*$K72)&lt;0,$J73,0)</f>
        <v>0</v>
      </c>
    </row>
    <row r="74" customFormat="false" ht="12.8" hidden="false" customHeight="false" outlineLevel="0" collapsed="false">
      <c r="A74" s="3" t="str">
        <f aca="false">IF(($K74*$K73)&lt;0,"=====&gt;","")</f>
        <v/>
      </c>
      <c r="B74" s="4" t="n">
        <v>0.059</v>
      </c>
      <c r="C74" s="4" t="n">
        <f aca="false">B74/$B$3</f>
        <v>1.68571428571429</v>
      </c>
      <c r="D74" s="4" t="n">
        <f aca="false">C74+$B$4</f>
        <v>2.48571428571429</v>
      </c>
      <c r="E74" s="4" t="n">
        <f aca="false">1/D74</f>
        <v>0.402298850574713</v>
      </c>
      <c r="F74" s="4" t="n">
        <f aca="false">1/$B$4-E74</f>
        <v>0.847701149425287</v>
      </c>
      <c r="G74" s="4" t="n">
        <f aca="false">B74*($B$5+$B$6)+$B$9</f>
        <v>38.57</v>
      </c>
      <c r="H74" s="4" t="n">
        <f aca="false">$B$1/1000*F74</f>
        <v>23.8034482758621</v>
      </c>
      <c r="I74" s="4" t="n">
        <f aca="false">H74*$B$7</f>
        <v>1.42820689655172</v>
      </c>
      <c r="J74" s="0" t="n">
        <f aca="false">G74/I74</f>
        <v>27.0058911584335</v>
      </c>
      <c r="K74" s="0" t="n">
        <f aca="false">J74-J73</f>
        <v>0.0120803715192892</v>
      </c>
      <c r="L74" s="2" t="n">
        <f aca="false">IF(($K74*$K73)&lt;0,$B74,0)</f>
        <v>0</v>
      </c>
      <c r="M74" s="2" t="n">
        <f aca="false">IF(($K74*$K73)&lt;0,$J74,0)</f>
        <v>0</v>
      </c>
    </row>
    <row r="75" customFormat="false" ht="12.8" hidden="false" customHeight="false" outlineLevel="0" collapsed="false">
      <c r="A75" s="3" t="str">
        <f aca="false">IF(($K75*$K74)&lt;0,"=====&gt;","")</f>
        <v/>
      </c>
      <c r="B75" s="4" t="n">
        <v>0.06</v>
      </c>
      <c r="C75" s="4" t="n">
        <f aca="false">B75/$B$3</f>
        <v>1.71428571428571</v>
      </c>
      <c r="D75" s="4" t="n">
        <f aca="false">C75+$B$4</f>
        <v>2.51428571428571</v>
      </c>
      <c r="E75" s="4" t="n">
        <f aca="false">1/D75</f>
        <v>0.397727272727273</v>
      </c>
      <c r="F75" s="4" t="n">
        <f aca="false">1/$B$4-E75</f>
        <v>0.852272727272727</v>
      </c>
      <c r="G75" s="4" t="n">
        <f aca="false">B75*($B$5+$B$6)+$B$9</f>
        <v>38.8</v>
      </c>
      <c r="H75" s="4" t="n">
        <f aca="false">$B$1/1000*F75</f>
        <v>23.9318181818182</v>
      </c>
      <c r="I75" s="4" t="n">
        <f aca="false">H75*$B$7</f>
        <v>1.43590909090909</v>
      </c>
      <c r="J75" s="0" t="n">
        <f aca="false">G75/I75</f>
        <v>27.0212092434315</v>
      </c>
      <c r="K75" s="0" t="n">
        <f aca="false">J75-J74</f>
        <v>0.0153180849979329</v>
      </c>
      <c r="L75" s="2" t="n">
        <f aca="false">IF(($K75*$K74)&lt;0,$B75,0)</f>
        <v>0</v>
      </c>
      <c r="M75" s="2" t="n">
        <f aca="false">IF(($K75*$K74)&lt;0,$J75,0)</f>
        <v>0</v>
      </c>
    </row>
    <row r="76" customFormat="false" ht="12.8" hidden="false" customHeight="false" outlineLevel="0" collapsed="false">
      <c r="A76" s="3" t="str">
        <f aca="false">IF(($K76*$K75)&lt;0,"=====&gt;","")</f>
        <v/>
      </c>
      <c r="B76" s="4" t="n">
        <v>0.061</v>
      </c>
      <c r="C76" s="4" t="n">
        <f aca="false">B76/$B$3</f>
        <v>1.74285714285714</v>
      </c>
      <c r="D76" s="4" t="n">
        <f aca="false">C76+$B$4</f>
        <v>2.54285714285714</v>
      </c>
      <c r="E76" s="4" t="n">
        <f aca="false">1/D76</f>
        <v>0.393258426966292</v>
      </c>
      <c r="F76" s="4" t="n">
        <f aca="false">1/$B$4-E76</f>
        <v>0.856741573033708</v>
      </c>
      <c r="G76" s="4" t="n">
        <f aca="false">B76*($B$5+$B$6)+$B$9</f>
        <v>39.03</v>
      </c>
      <c r="H76" s="4" t="n">
        <f aca="false">$B$1/1000*F76</f>
        <v>24.0573033707865</v>
      </c>
      <c r="I76" s="4" t="n">
        <f aca="false">H76*$B$7</f>
        <v>1.44343820224719</v>
      </c>
      <c r="J76" s="0" t="n">
        <f aca="false">G76/I76</f>
        <v>27.0396058100976</v>
      </c>
      <c r="K76" s="0" t="n">
        <f aca="false">J76-J75</f>
        <v>0.018396566666155</v>
      </c>
      <c r="L76" s="2" t="n">
        <f aca="false">IF(($K76*$K75)&lt;0,$B76,0)</f>
        <v>0</v>
      </c>
      <c r="M76" s="2" t="n">
        <f aca="false">IF(($K76*$K75)&lt;0,$J76,0)</f>
        <v>0</v>
      </c>
    </row>
    <row r="77" customFormat="false" ht="12.8" hidden="false" customHeight="false" outlineLevel="0" collapsed="false">
      <c r="A77" s="3" t="str">
        <f aca="false">IF(($K77*$K76)&lt;0,"=====&gt;","")</f>
        <v/>
      </c>
      <c r="B77" s="4" t="n">
        <v>0.062</v>
      </c>
      <c r="C77" s="4" t="n">
        <f aca="false">B77/$B$3</f>
        <v>1.77142857142857</v>
      </c>
      <c r="D77" s="4" t="n">
        <f aca="false">C77+$B$4</f>
        <v>2.57142857142857</v>
      </c>
      <c r="E77" s="4" t="n">
        <f aca="false">1/D77</f>
        <v>0.388888888888889</v>
      </c>
      <c r="F77" s="4" t="n">
        <f aca="false">1/$B$4-E77</f>
        <v>0.861111111111111</v>
      </c>
      <c r="G77" s="4" t="n">
        <f aca="false">B77*($B$5+$B$6)+$B$9</f>
        <v>39.26</v>
      </c>
      <c r="H77" s="4" t="n">
        <f aca="false">$B$1/1000*F77</f>
        <v>24.18</v>
      </c>
      <c r="I77" s="4" t="n">
        <f aca="false">H77*$B$7</f>
        <v>1.4508</v>
      </c>
      <c r="J77" s="0" t="n">
        <f aca="false">G77/I77</f>
        <v>27.0609318996416</v>
      </c>
      <c r="K77" s="0" t="n">
        <f aca="false">J77-J76</f>
        <v>0.0213260895439618</v>
      </c>
      <c r="L77" s="2" t="n">
        <f aca="false">IF(($K77*$K76)&lt;0,$B77,0)</f>
        <v>0</v>
      </c>
      <c r="M77" s="2" t="n">
        <f aca="false">IF(($K77*$K76)&lt;0,$J77,0)</f>
        <v>0</v>
      </c>
    </row>
    <row r="78" customFormat="false" ht="12.8" hidden="false" customHeight="false" outlineLevel="0" collapsed="false">
      <c r="A78" s="3" t="str">
        <f aca="false">IF(($K78*$K77)&lt;0,"=====&gt;","")</f>
        <v/>
      </c>
      <c r="B78" s="4" t="n">
        <v>0.063</v>
      </c>
      <c r="C78" s="4" t="n">
        <f aca="false">B78/$B$3</f>
        <v>1.8</v>
      </c>
      <c r="D78" s="4" t="n">
        <f aca="false">C78+$B$4</f>
        <v>2.6</v>
      </c>
      <c r="E78" s="4" t="n">
        <f aca="false">1/D78</f>
        <v>0.384615384615385</v>
      </c>
      <c r="F78" s="4" t="n">
        <f aca="false">1/$B$4-E78</f>
        <v>0.865384615384615</v>
      </c>
      <c r="G78" s="4" t="n">
        <f aca="false">B78*($B$5+$B$6)+$B$9</f>
        <v>39.49</v>
      </c>
      <c r="H78" s="4" t="n">
        <f aca="false">$B$1/1000*F78</f>
        <v>24.3</v>
      </c>
      <c r="I78" s="4" t="n">
        <f aca="false">H78*$B$7</f>
        <v>1.458</v>
      </c>
      <c r="J78" s="0" t="n">
        <f aca="false">G78/I78</f>
        <v>27.0850480109739</v>
      </c>
      <c r="K78" s="0" t="n">
        <f aca="false">J78-J77</f>
        <v>0.0241161113323614</v>
      </c>
      <c r="L78" s="2" t="n">
        <f aca="false">IF(($K78*$K77)&lt;0,$B78,0)</f>
        <v>0</v>
      </c>
      <c r="M78" s="2" t="n">
        <f aca="false">IF(($K78*$K77)&lt;0,$J78,0)</f>
        <v>0</v>
      </c>
    </row>
    <row r="79" customFormat="false" ht="12.8" hidden="false" customHeight="false" outlineLevel="0" collapsed="false">
      <c r="A79" s="3" t="str">
        <f aca="false">IF(($K79*$K78)&lt;0,"=====&gt;","")</f>
        <v/>
      </c>
      <c r="B79" s="4" t="n">
        <v>0.064</v>
      </c>
      <c r="C79" s="4" t="n">
        <f aca="false">B79/$B$3</f>
        <v>1.82857142857143</v>
      </c>
      <c r="D79" s="4" t="n">
        <f aca="false">C79+$B$4</f>
        <v>2.62857142857143</v>
      </c>
      <c r="E79" s="4" t="n">
        <f aca="false">1/D79</f>
        <v>0.380434782608696</v>
      </c>
      <c r="F79" s="4" t="n">
        <f aca="false">1/$B$4-E79</f>
        <v>0.869565217391304</v>
      </c>
      <c r="G79" s="4" t="n">
        <f aca="false">B79*($B$5+$B$6)+$B$9</f>
        <v>39.72</v>
      </c>
      <c r="H79" s="4" t="n">
        <f aca="false">$B$1/1000*F79</f>
        <v>24.4173913043478</v>
      </c>
      <c r="I79" s="4" t="n">
        <f aca="false">H79*$B$7</f>
        <v>1.46504347826087</v>
      </c>
      <c r="J79" s="0" t="n">
        <f aca="false">G79/I79</f>
        <v>27.1118233618234</v>
      </c>
      <c r="K79" s="0" t="n">
        <f aca="false">J79-J78</f>
        <v>0.0267753508494195</v>
      </c>
      <c r="L79" s="2" t="n">
        <f aca="false">IF(($K79*$K78)&lt;0,$B79,0)</f>
        <v>0</v>
      </c>
      <c r="M79" s="2" t="n">
        <f aca="false">IF(($K79*$K78)&lt;0,$J79,0)</f>
        <v>0</v>
      </c>
    </row>
    <row r="80" customFormat="false" ht="12.8" hidden="false" customHeight="false" outlineLevel="0" collapsed="false">
      <c r="A80" s="3" t="str">
        <f aca="false">IF(($K80*$K79)&lt;0,"=====&gt;","")</f>
        <v/>
      </c>
      <c r="B80" s="4" t="n">
        <v>0.065</v>
      </c>
      <c r="C80" s="4" t="n">
        <f aca="false">B80/$B$3</f>
        <v>1.85714285714286</v>
      </c>
      <c r="D80" s="4" t="n">
        <f aca="false">C80+$B$4</f>
        <v>2.65714285714286</v>
      </c>
      <c r="E80" s="4" t="n">
        <f aca="false">1/D80</f>
        <v>0.376344086021505</v>
      </c>
      <c r="F80" s="4" t="n">
        <f aca="false">1/$B$4-E80</f>
        <v>0.873655913978495</v>
      </c>
      <c r="G80" s="4" t="n">
        <f aca="false">B80*($B$5+$B$6)+$B$9</f>
        <v>39.95</v>
      </c>
      <c r="H80" s="4" t="n">
        <f aca="false">$B$1/1000*F80</f>
        <v>24.5322580645161</v>
      </c>
      <c r="I80" s="4" t="n">
        <f aca="false">H80*$B$7</f>
        <v>1.47193548387097</v>
      </c>
      <c r="J80" s="0" t="n">
        <f aca="false">G80/I80</f>
        <v>27.1411352180583</v>
      </c>
      <c r="K80" s="0" t="n">
        <f aca="false">J80-J79</f>
        <v>0.029311856234937</v>
      </c>
      <c r="L80" s="2" t="n">
        <f aca="false">IF(($K80*$K79)&lt;0,$B80,0)</f>
        <v>0</v>
      </c>
      <c r="M80" s="2" t="n">
        <f aca="false">IF(($K80*$K79)&lt;0,$J80,0)</f>
        <v>0</v>
      </c>
    </row>
    <row r="81" customFormat="false" ht="12.8" hidden="false" customHeight="false" outlineLevel="0" collapsed="false">
      <c r="A81" s="3" t="str">
        <f aca="false">IF(($K81*$K80)&lt;0,"=====&gt;","")</f>
        <v/>
      </c>
      <c r="B81" s="4" t="n">
        <v>0.066</v>
      </c>
      <c r="C81" s="4" t="n">
        <f aca="false">B81/$B$3</f>
        <v>1.88571428571429</v>
      </c>
      <c r="D81" s="4" t="n">
        <f aca="false">C81+$B$4</f>
        <v>2.68571428571429</v>
      </c>
      <c r="E81" s="4" t="n">
        <f aca="false">1/D81</f>
        <v>0.372340425531915</v>
      </c>
      <c r="F81" s="4" t="n">
        <f aca="false">1/$B$4-E81</f>
        <v>0.877659574468085</v>
      </c>
      <c r="G81" s="4" t="n">
        <f aca="false">B81*($B$5+$B$6)+$B$9</f>
        <v>40.18</v>
      </c>
      <c r="H81" s="4" t="n">
        <f aca="false">$B$1/1000*F81</f>
        <v>24.6446808510638</v>
      </c>
      <c r="I81" s="4" t="n">
        <f aca="false">H81*$B$7</f>
        <v>1.47868085106383</v>
      </c>
      <c r="J81" s="0" t="n">
        <f aca="false">G81/I81</f>
        <v>27.1728682839794</v>
      </c>
      <c r="K81" s="0" t="n">
        <f aca="false">J81-J80</f>
        <v>0.0317330659210988</v>
      </c>
      <c r="L81" s="2" t="n">
        <f aca="false">IF(($K81*$K80)&lt;0,$B81,0)</f>
        <v>0</v>
      </c>
      <c r="M81" s="2" t="n">
        <f aca="false">IF(($K81*$K80)&lt;0,$J81,0)</f>
        <v>0</v>
      </c>
    </row>
    <row r="82" customFormat="false" ht="12.8" hidden="false" customHeight="false" outlineLevel="0" collapsed="false">
      <c r="A82" s="3" t="str">
        <f aca="false">IF(($K82*$K81)&lt;0,"=====&gt;","")</f>
        <v/>
      </c>
      <c r="B82" s="4" t="n">
        <v>0.067</v>
      </c>
      <c r="C82" s="4" t="n">
        <f aca="false">B82/$B$3</f>
        <v>1.91428571428571</v>
      </c>
      <c r="D82" s="4" t="n">
        <f aca="false">C82+$B$4</f>
        <v>2.71428571428571</v>
      </c>
      <c r="E82" s="4" t="n">
        <f aca="false">1/D82</f>
        <v>0.368421052631579</v>
      </c>
      <c r="F82" s="4" t="n">
        <f aca="false">1/$B$4-E82</f>
        <v>0.881578947368421</v>
      </c>
      <c r="G82" s="4" t="n">
        <f aca="false">B82*($B$5+$B$6)+$B$9</f>
        <v>40.41</v>
      </c>
      <c r="H82" s="4" t="n">
        <f aca="false">$B$1/1000*F82</f>
        <v>24.7547368421053</v>
      </c>
      <c r="I82" s="4" t="n">
        <f aca="false">H82*$B$7</f>
        <v>1.48528421052632</v>
      </c>
      <c r="J82" s="0" t="n">
        <f aca="false">G82/I82</f>
        <v>27.2069141472127</v>
      </c>
      <c r="K82" s="0" t="n">
        <f aca="false">J82-J81</f>
        <v>0.0340458632332599</v>
      </c>
      <c r="L82" s="2" t="n">
        <f aca="false">IF(($K82*$K81)&lt;0,$B82,0)</f>
        <v>0</v>
      </c>
      <c r="M82" s="2" t="n">
        <f aca="false">IF(($K82*$K81)&lt;0,$J82,0)</f>
        <v>0</v>
      </c>
    </row>
    <row r="83" customFormat="false" ht="12.8" hidden="false" customHeight="false" outlineLevel="0" collapsed="false">
      <c r="A83" s="3" t="str">
        <f aca="false">IF(($K83*$K82)&lt;0,"=====&gt;","")</f>
        <v/>
      </c>
      <c r="B83" s="4" t="n">
        <v>0.068</v>
      </c>
      <c r="C83" s="4" t="n">
        <f aca="false">B83/$B$3</f>
        <v>1.94285714285714</v>
      </c>
      <c r="D83" s="4" t="n">
        <f aca="false">C83+$B$4</f>
        <v>2.74285714285714</v>
      </c>
      <c r="E83" s="4" t="n">
        <f aca="false">1/D83</f>
        <v>0.364583333333333</v>
      </c>
      <c r="F83" s="4" t="n">
        <f aca="false">1/$B$4-E83</f>
        <v>0.885416666666667</v>
      </c>
      <c r="G83" s="4" t="n">
        <f aca="false">B83*($B$5+$B$6)+$B$9</f>
        <v>40.64</v>
      </c>
      <c r="H83" s="4" t="n">
        <f aca="false">$B$1/1000*F83</f>
        <v>24.8625</v>
      </c>
      <c r="I83" s="4" t="n">
        <f aca="false">H83*$B$7</f>
        <v>1.49175</v>
      </c>
      <c r="J83" s="0" t="n">
        <f aca="false">G83/I83</f>
        <v>27.2431707725825</v>
      </c>
      <c r="K83" s="0" t="n">
        <f aca="false">J83-J82</f>
        <v>0.0362566253698802</v>
      </c>
      <c r="L83" s="2" t="n">
        <f aca="false">IF(($K83*$K82)&lt;0,$B83,0)</f>
        <v>0</v>
      </c>
      <c r="M83" s="2" t="n">
        <f aca="false">IF(($K83*$K82)&lt;0,$J83,0)</f>
        <v>0</v>
      </c>
    </row>
    <row r="84" customFormat="false" ht="12.8" hidden="false" customHeight="false" outlineLevel="0" collapsed="false">
      <c r="A84" s="3" t="str">
        <f aca="false">IF(($K84*$K83)&lt;0,"=====&gt;","")</f>
        <v/>
      </c>
      <c r="B84" s="4" t="n">
        <v>0.0690000000000001</v>
      </c>
      <c r="C84" s="4" t="n">
        <f aca="false">B84/$B$3</f>
        <v>1.97142857142857</v>
      </c>
      <c r="D84" s="4" t="n">
        <f aca="false">C84+$B$4</f>
        <v>2.77142857142857</v>
      </c>
      <c r="E84" s="4" t="n">
        <f aca="false">1/D84</f>
        <v>0.360824742268041</v>
      </c>
      <c r="F84" s="4" t="n">
        <f aca="false">1/$B$4-E84</f>
        <v>0.889175257731959</v>
      </c>
      <c r="G84" s="4" t="n">
        <f aca="false">B84*($B$5+$B$6)+$B$9</f>
        <v>40.87</v>
      </c>
      <c r="H84" s="4" t="n">
        <f aca="false">$B$1/1000*F84</f>
        <v>24.9680412371134</v>
      </c>
      <c r="I84" s="4" t="n">
        <f aca="false">H84*$B$7</f>
        <v>1.4980824742268</v>
      </c>
      <c r="J84" s="0" t="n">
        <f aca="false">G84/I84</f>
        <v>27.2815420399962</v>
      </c>
      <c r="K84" s="0" t="n">
        <f aca="false">J84-J83</f>
        <v>0.0383712674136163</v>
      </c>
      <c r="L84" s="2" t="n">
        <f aca="false">IF(($K84*$K83)&lt;0,$B84,0)</f>
        <v>0</v>
      </c>
      <c r="M84" s="2" t="n">
        <f aca="false">IF(($K84*$K83)&lt;0,$J84,0)</f>
        <v>0</v>
      </c>
    </row>
    <row r="85" customFormat="false" ht="12.8" hidden="false" customHeight="false" outlineLevel="0" collapsed="false">
      <c r="A85" s="3" t="str">
        <f aca="false">IF(($K85*$K84)&lt;0,"=====&gt;","")</f>
        <v/>
      </c>
      <c r="B85" s="4" t="n">
        <v>0.07</v>
      </c>
      <c r="C85" s="4" t="n">
        <f aca="false">B85/$B$3</f>
        <v>2</v>
      </c>
      <c r="D85" s="4" t="n">
        <f aca="false">C85+$B$4</f>
        <v>2.8</v>
      </c>
      <c r="E85" s="4" t="n">
        <f aca="false">1/D85</f>
        <v>0.357142857142857</v>
      </c>
      <c r="F85" s="4" t="n">
        <f aca="false">1/$B$4-E85</f>
        <v>0.892857142857143</v>
      </c>
      <c r="G85" s="4" t="n">
        <f aca="false">B85*($B$5+$B$6)+$B$9</f>
        <v>41.1</v>
      </c>
      <c r="H85" s="4" t="n">
        <f aca="false">$B$1/1000*F85</f>
        <v>25.0714285714286</v>
      </c>
      <c r="I85" s="4" t="n">
        <f aca="false">H85*$B$7</f>
        <v>1.50428571428571</v>
      </c>
      <c r="J85" s="0" t="n">
        <f aca="false">G85/I85</f>
        <v>27.3219373219373</v>
      </c>
      <c r="K85" s="0" t="n">
        <f aca="false">J85-J84</f>
        <v>0.0403952819411728</v>
      </c>
      <c r="L85" s="2" t="n">
        <f aca="false">IF(($K85*$K84)&lt;0,$B85,0)</f>
        <v>0</v>
      </c>
      <c r="M85" s="2" t="n">
        <f aca="false">IF(($K85*$K84)&lt;0,$J85,0)</f>
        <v>0</v>
      </c>
    </row>
    <row r="86" customFormat="false" ht="12.8" hidden="false" customHeight="false" outlineLevel="0" collapsed="false">
      <c r="A86" s="3" t="str">
        <f aca="false">IF(($K86*$K85)&lt;0,"=====&gt;","")</f>
        <v/>
      </c>
      <c r="B86" s="4" t="n">
        <v>0.0710000000000001</v>
      </c>
      <c r="C86" s="4" t="n">
        <f aca="false">B86/$B$3</f>
        <v>2.02857142857143</v>
      </c>
      <c r="D86" s="4" t="n">
        <f aca="false">C86+$B$4</f>
        <v>2.82857142857143</v>
      </c>
      <c r="E86" s="4" t="n">
        <f aca="false">1/D86</f>
        <v>0.353535353535353</v>
      </c>
      <c r="F86" s="4" t="n">
        <f aca="false">1/$B$4-E86</f>
        <v>0.896464646464647</v>
      </c>
      <c r="G86" s="4" t="n">
        <f aca="false">B86*($B$5+$B$6)+$B$9</f>
        <v>41.33</v>
      </c>
      <c r="H86" s="4" t="n">
        <f aca="false">$B$1/1000*F86</f>
        <v>25.1727272727273</v>
      </c>
      <c r="I86" s="4" t="n">
        <f aca="false">H86*$B$7</f>
        <v>1.51036363636364</v>
      </c>
      <c r="J86" s="0" t="n">
        <f aca="false">G86/I86</f>
        <v>27.3642710966655</v>
      </c>
      <c r="K86" s="0" t="n">
        <f aca="false">J86-J85</f>
        <v>0.0423337747281458</v>
      </c>
      <c r="L86" s="2" t="n">
        <f aca="false">IF(($K86*$K85)&lt;0,$B86,0)</f>
        <v>0</v>
      </c>
      <c r="M86" s="2" t="n">
        <f aca="false">IF(($K86*$K85)&lt;0,$J86,0)</f>
        <v>0</v>
      </c>
    </row>
    <row r="87" customFormat="false" ht="12.8" hidden="false" customHeight="false" outlineLevel="0" collapsed="false">
      <c r="A87" s="3" t="str">
        <f aca="false">IF(($K87*$K86)&lt;0,"=====&gt;","")</f>
        <v/>
      </c>
      <c r="B87" s="4" t="n">
        <v>0.072</v>
      </c>
      <c r="C87" s="4" t="n">
        <f aca="false">B87/$B$3</f>
        <v>2.05714285714286</v>
      </c>
      <c r="D87" s="4" t="n">
        <f aca="false">C87+$B$4</f>
        <v>2.85714285714286</v>
      </c>
      <c r="E87" s="4" t="n">
        <f aca="false">1/D87</f>
        <v>0.35</v>
      </c>
      <c r="F87" s="4" t="n">
        <f aca="false">1/$B$4-E87</f>
        <v>0.9</v>
      </c>
      <c r="G87" s="4" t="n">
        <f aca="false">B87*($B$5+$B$6)+$B$9</f>
        <v>41.56</v>
      </c>
      <c r="H87" s="4" t="n">
        <f aca="false">$B$1/1000*F87</f>
        <v>25.272</v>
      </c>
      <c r="I87" s="4" t="n">
        <f aca="false">H87*$B$7</f>
        <v>1.51632</v>
      </c>
      <c r="J87" s="0" t="n">
        <f aca="false">G87/I87</f>
        <v>27.4084625936478</v>
      </c>
      <c r="K87" s="0" t="n">
        <f aca="false">J87-J86</f>
        <v>0.0441914969823074</v>
      </c>
      <c r="L87" s="2" t="n">
        <f aca="false">IF(($K87*$K86)&lt;0,$B87,0)</f>
        <v>0</v>
      </c>
      <c r="M87" s="2" t="n">
        <f aca="false">IF(($K87*$K86)&lt;0,$J87,0)</f>
        <v>0</v>
      </c>
    </row>
    <row r="88" customFormat="false" ht="12.8" hidden="false" customHeight="false" outlineLevel="0" collapsed="false">
      <c r="A88" s="3" t="str">
        <f aca="false">IF(($K88*$K87)&lt;0,"=====&gt;","")</f>
        <v/>
      </c>
      <c r="B88" s="4" t="n">
        <v>0.0730000000000001</v>
      </c>
      <c r="C88" s="4" t="n">
        <f aca="false">B88/$B$3</f>
        <v>2.08571428571429</v>
      </c>
      <c r="D88" s="4" t="n">
        <f aca="false">C88+$B$4</f>
        <v>2.88571428571429</v>
      </c>
      <c r="E88" s="4" t="n">
        <f aca="false">1/D88</f>
        <v>0.346534653465346</v>
      </c>
      <c r="F88" s="4" t="n">
        <f aca="false">1/$B$4-E88</f>
        <v>0.903465346534654</v>
      </c>
      <c r="G88" s="4" t="n">
        <f aca="false">B88*($B$5+$B$6)+$B$9</f>
        <v>41.79</v>
      </c>
      <c r="H88" s="4" t="n">
        <f aca="false">$B$1/1000*F88</f>
        <v>25.3693069306931</v>
      </c>
      <c r="I88" s="4" t="n">
        <f aca="false">H88*$B$7</f>
        <v>1.52215841584158</v>
      </c>
      <c r="J88" s="0" t="n">
        <f aca="false">G88/I88</f>
        <v>27.4544354681341</v>
      </c>
      <c r="K88" s="0" t="n">
        <f aca="false">J88-J87</f>
        <v>0.0459728744863277</v>
      </c>
      <c r="L88" s="2" t="n">
        <f aca="false">IF(($K88*$K87)&lt;0,$B88,0)</f>
        <v>0</v>
      </c>
      <c r="M88" s="2" t="n">
        <f aca="false">IF(($K88*$K87)&lt;0,$J88,0)</f>
        <v>0</v>
      </c>
    </row>
    <row r="89" customFormat="false" ht="12.8" hidden="false" customHeight="false" outlineLevel="0" collapsed="false">
      <c r="A89" s="3" t="str">
        <f aca="false">IF(($K89*$K88)&lt;0,"=====&gt;","")</f>
        <v/>
      </c>
      <c r="B89" s="4" t="n">
        <v>0.0740000000000001</v>
      </c>
      <c r="C89" s="4" t="n">
        <f aca="false">B89/$B$3</f>
        <v>2.11428571428572</v>
      </c>
      <c r="D89" s="4" t="n">
        <f aca="false">C89+$B$4</f>
        <v>2.91428571428572</v>
      </c>
      <c r="E89" s="4" t="n">
        <f aca="false">1/D89</f>
        <v>0.343137254901961</v>
      </c>
      <c r="F89" s="4" t="n">
        <f aca="false">1/$B$4-E89</f>
        <v>0.906862745098039</v>
      </c>
      <c r="G89" s="4" t="n">
        <f aca="false">B89*($B$5+$B$6)+$B$9</f>
        <v>42.02</v>
      </c>
      <c r="H89" s="4" t="n">
        <f aca="false">$B$1/1000*F89</f>
        <v>25.4647058823529</v>
      </c>
      <c r="I89" s="4" t="n">
        <f aca="false">H89*$B$7</f>
        <v>1.52788235294118</v>
      </c>
      <c r="J89" s="0" t="n">
        <f aca="false">G89/I89</f>
        <v>27.5021175021175</v>
      </c>
      <c r="K89" s="0" t="n">
        <f aca="false">J89-J88</f>
        <v>0.0476820339834063</v>
      </c>
      <c r="L89" s="2" t="n">
        <f aca="false">IF(($K89*$K88)&lt;0,$B89,0)</f>
        <v>0</v>
      </c>
      <c r="M89" s="2" t="n">
        <f aca="false">IF(($K89*$K88)&lt;0,$J89,0)</f>
        <v>0</v>
      </c>
    </row>
    <row r="90" customFormat="false" ht="12.8" hidden="false" customHeight="false" outlineLevel="0" collapsed="false">
      <c r="A90" s="3" t="str">
        <f aca="false">IF(($K90*$K89)&lt;0,"=====&gt;","")</f>
        <v/>
      </c>
      <c r="B90" s="4" t="n">
        <v>0.0750000000000001</v>
      </c>
      <c r="C90" s="4" t="n">
        <f aca="false">B90/$B$3</f>
        <v>2.14285714285715</v>
      </c>
      <c r="D90" s="4" t="n">
        <f aca="false">C90+$B$4</f>
        <v>2.94285714285715</v>
      </c>
      <c r="E90" s="4" t="n">
        <f aca="false">1/D90</f>
        <v>0.339805825242718</v>
      </c>
      <c r="F90" s="4" t="n">
        <f aca="false">1/$B$4-E90</f>
        <v>0.910194174757282</v>
      </c>
      <c r="G90" s="4" t="n">
        <f aca="false">B90*($B$5+$B$6)+$B$9</f>
        <v>42.25</v>
      </c>
      <c r="H90" s="4" t="n">
        <f aca="false">$B$1/1000*F90</f>
        <v>25.5582524271845</v>
      </c>
      <c r="I90" s="4" t="n">
        <f aca="false">H90*$B$7</f>
        <v>1.53349514563107</v>
      </c>
      <c r="J90" s="0" t="n">
        <f aca="false">G90/I90</f>
        <v>27.5514403292181</v>
      </c>
      <c r="K90" s="0" t="n">
        <f aca="false">J90-J89</f>
        <v>0.0493228271005997</v>
      </c>
      <c r="L90" s="2" t="n">
        <f aca="false">IF(($K90*$K89)&lt;0,$B90,0)</f>
        <v>0</v>
      </c>
      <c r="M90" s="2" t="n">
        <f aca="false">IF(($K90*$K89)&lt;0,$J90,0)</f>
        <v>0</v>
      </c>
    </row>
    <row r="91" customFormat="false" ht="12.8" hidden="false" customHeight="false" outlineLevel="0" collapsed="false">
      <c r="A91" s="3" t="str">
        <f aca="false">IF(($K91*$K90)&lt;0,"=====&gt;","")</f>
        <v/>
      </c>
      <c r="B91" s="4" t="n">
        <v>0.0760000000000001</v>
      </c>
      <c r="C91" s="4" t="n">
        <f aca="false">B91/$B$3</f>
        <v>2.17142857142857</v>
      </c>
      <c r="D91" s="4" t="n">
        <f aca="false">C91+$B$4</f>
        <v>2.97142857142857</v>
      </c>
      <c r="E91" s="4" t="n">
        <f aca="false">1/D91</f>
        <v>0.336538461538461</v>
      </c>
      <c r="F91" s="4" t="n">
        <f aca="false">1/$B$4-E91</f>
        <v>0.913461538461539</v>
      </c>
      <c r="G91" s="4" t="n">
        <f aca="false">B91*($B$5+$B$6)+$B$9</f>
        <v>42.48</v>
      </c>
      <c r="H91" s="4" t="n">
        <f aca="false">$B$1/1000*F91</f>
        <v>25.65</v>
      </c>
      <c r="I91" s="4" t="n">
        <f aca="false">H91*$B$7</f>
        <v>1.539</v>
      </c>
      <c r="J91" s="0" t="n">
        <f aca="false">G91/I91</f>
        <v>27.6023391812866</v>
      </c>
      <c r="K91" s="0" t="n">
        <f aca="false">J91-J90</f>
        <v>0.0508988520684426</v>
      </c>
      <c r="L91" s="2" t="n">
        <f aca="false">IF(($K91*$K90)&lt;0,$B91,0)</f>
        <v>0</v>
      </c>
      <c r="M91" s="2" t="n">
        <f aca="false">IF(($K91*$K90)&lt;0,$J91,0)</f>
        <v>0</v>
      </c>
    </row>
    <row r="92" customFormat="false" ht="12.8" hidden="false" customHeight="false" outlineLevel="0" collapsed="false">
      <c r="A92" s="3" t="str">
        <f aca="false">IF(($K92*$K91)&lt;0,"=====&gt;","")</f>
        <v/>
      </c>
      <c r="B92" s="4" t="n">
        <v>0.0770000000000001</v>
      </c>
      <c r="C92" s="4" t="n">
        <f aca="false">B92/$B$3</f>
        <v>2.2</v>
      </c>
      <c r="D92" s="4" t="n">
        <f aca="false">C92+$B$4</f>
        <v>3</v>
      </c>
      <c r="E92" s="4" t="n">
        <f aca="false">1/D92</f>
        <v>0.333333333333333</v>
      </c>
      <c r="F92" s="4" t="n">
        <f aca="false">1/$B$4-E92</f>
        <v>0.916666666666667</v>
      </c>
      <c r="G92" s="4" t="n">
        <f aca="false">B92*($B$5+$B$6)+$B$9</f>
        <v>42.71</v>
      </c>
      <c r="H92" s="4" t="n">
        <f aca="false">$B$1/1000*F92</f>
        <v>25.74</v>
      </c>
      <c r="I92" s="4" t="n">
        <f aca="false">H92*$B$7</f>
        <v>1.5444</v>
      </c>
      <c r="J92" s="0" t="n">
        <f aca="false">G92/I92</f>
        <v>27.6547526547527</v>
      </c>
      <c r="K92" s="0" t="n">
        <f aca="false">J92-J91</f>
        <v>0.0524134734661104</v>
      </c>
      <c r="L92" s="2" t="n">
        <f aca="false">IF(($K92*$K91)&lt;0,$B92,0)</f>
        <v>0</v>
      </c>
      <c r="M92" s="2" t="n">
        <f aca="false">IF(($K92*$K91)&lt;0,$J92,0)</f>
        <v>0</v>
      </c>
    </row>
    <row r="93" customFormat="false" ht="12.8" hidden="false" customHeight="false" outlineLevel="0" collapsed="false">
      <c r="A93" s="3" t="str">
        <f aca="false">IF(($K93*$K92)&lt;0,"=====&gt;","")</f>
        <v/>
      </c>
      <c r="B93" s="4" t="n">
        <v>0.0780000000000001</v>
      </c>
      <c r="C93" s="4" t="n">
        <f aca="false">B93/$B$3</f>
        <v>2.22857142857143</v>
      </c>
      <c r="D93" s="4" t="n">
        <f aca="false">C93+$B$4</f>
        <v>3.02857142857143</v>
      </c>
      <c r="E93" s="4" t="n">
        <f aca="false">1/D93</f>
        <v>0.330188679245283</v>
      </c>
      <c r="F93" s="4" t="n">
        <f aca="false">1/$B$4-E93</f>
        <v>0.919811320754717</v>
      </c>
      <c r="G93" s="4" t="n">
        <f aca="false">B93*($B$5+$B$6)+$B$9</f>
        <v>42.94</v>
      </c>
      <c r="H93" s="4" t="n">
        <f aca="false">$B$1/1000*F93</f>
        <v>25.8283018867925</v>
      </c>
      <c r="I93" s="4" t="n">
        <f aca="false">H93*$B$7</f>
        <v>1.54969811320755</v>
      </c>
      <c r="J93" s="0" t="n">
        <f aca="false">G93/I93</f>
        <v>27.7086224949473</v>
      </c>
      <c r="K93" s="0" t="n">
        <f aca="false">J93-J92</f>
        <v>0.0538698401946256</v>
      </c>
      <c r="L93" s="2" t="n">
        <f aca="false">IF(($K93*$K92)&lt;0,$B93,0)</f>
        <v>0</v>
      </c>
      <c r="M93" s="2" t="n">
        <f aca="false">IF(($K93*$K92)&lt;0,$J93,0)</f>
        <v>0</v>
      </c>
    </row>
    <row r="94" customFormat="false" ht="12.8" hidden="false" customHeight="false" outlineLevel="0" collapsed="false">
      <c r="A94" s="3" t="str">
        <f aca="false">IF(($K94*$K93)&lt;0,"=====&gt;","")</f>
        <v/>
      </c>
      <c r="B94" s="4" t="n">
        <v>0.0790000000000001</v>
      </c>
      <c r="C94" s="4" t="n">
        <f aca="false">B94/$B$3</f>
        <v>2.25714285714286</v>
      </c>
      <c r="D94" s="4" t="n">
        <f aca="false">C94+$B$4</f>
        <v>3.05714285714286</v>
      </c>
      <c r="E94" s="4" t="n">
        <f aca="false">1/D94</f>
        <v>0.327102803738317</v>
      </c>
      <c r="F94" s="4" t="n">
        <f aca="false">1/$B$4-E94</f>
        <v>0.922897196261683</v>
      </c>
      <c r="G94" s="4" t="n">
        <f aca="false">B94*($B$5+$B$6)+$B$9</f>
        <v>43.17</v>
      </c>
      <c r="H94" s="4" t="n">
        <f aca="false">$B$1/1000*F94</f>
        <v>25.914953271028</v>
      </c>
      <c r="I94" s="4" t="n">
        <f aca="false">H94*$B$7</f>
        <v>1.55489719626168</v>
      </c>
      <c r="J94" s="0" t="n">
        <f aca="false">G94/I94</f>
        <v>27.7638933968048</v>
      </c>
      <c r="K94" s="0" t="n">
        <f aca="false">J94-J93</f>
        <v>0.0552709018575079</v>
      </c>
      <c r="L94" s="2" t="n">
        <f aca="false">IF(($K94*$K93)&lt;0,$B94,0)</f>
        <v>0</v>
      </c>
      <c r="M94" s="2" t="n">
        <f aca="false">IF(($K94*$K93)&lt;0,$J94,0)</f>
        <v>0</v>
      </c>
    </row>
    <row r="95" customFormat="false" ht="12.8" hidden="false" customHeight="false" outlineLevel="0" collapsed="false">
      <c r="A95" s="3" t="str">
        <f aca="false">IF(($K95*$K94)&lt;0,"=====&gt;","")</f>
        <v/>
      </c>
      <c r="B95" s="4" t="n">
        <v>0.0800000000000001</v>
      </c>
      <c r="C95" s="4" t="n">
        <f aca="false">B95/$B$3</f>
        <v>2.28571428571429</v>
      </c>
      <c r="D95" s="4" t="n">
        <f aca="false">C95+$B$4</f>
        <v>3.08571428571429</v>
      </c>
      <c r="E95" s="4" t="n">
        <f aca="false">1/D95</f>
        <v>0.324074074074074</v>
      </c>
      <c r="F95" s="4" t="n">
        <f aca="false">1/$B$4-E95</f>
        <v>0.925925925925926</v>
      </c>
      <c r="G95" s="4" t="n">
        <f aca="false">B95*($B$5+$B$6)+$B$9</f>
        <v>43.4</v>
      </c>
      <c r="H95" s="4" t="n">
        <f aca="false">$B$1/1000*F95</f>
        <v>26</v>
      </c>
      <c r="I95" s="4" t="n">
        <f aca="false">H95*$B$7</f>
        <v>1.56</v>
      </c>
      <c r="J95" s="0" t="n">
        <f aca="false">G95/I95</f>
        <v>27.8205128205128</v>
      </c>
      <c r="K95" s="0" t="n">
        <f aca="false">J95-J94</f>
        <v>0.0566194237080317</v>
      </c>
      <c r="L95" s="2" t="n">
        <f aca="false">IF(($K95*$K94)&lt;0,$B95,0)</f>
        <v>0</v>
      </c>
      <c r="M95" s="2" t="n">
        <f aca="false">IF(($K95*$K94)&lt;0,$J95,0)</f>
        <v>0</v>
      </c>
    </row>
    <row r="96" customFormat="false" ht="12.8" hidden="false" customHeight="false" outlineLevel="0" collapsed="false">
      <c r="A96" s="3" t="str">
        <f aca="false">IF(($K96*$K95)&lt;0,"=====&gt;","")</f>
        <v/>
      </c>
      <c r="B96" s="4" t="n">
        <v>0.0810000000000001</v>
      </c>
      <c r="C96" s="4" t="n">
        <f aca="false">B96/$B$3</f>
        <v>2.31428571428572</v>
      </c>
      <c r="D96" s="4" t="n">
        <f aca="false">C96+$B$4</f>
        <v>3.11428571428572</v>
      </c>
      <c r="E96" s="4" t="n">
        <f aca="false">1/D96</f>
        <v>0.321100917431192</v>
      </c>
      <c r="F96" s="4" t="n">
        <f aca="false">1/$B$4-E96</f>
        <v>0.928899082568808</v>
      </c>
      <c r="G96" s="4" t="n">
        <f aca="false">B96*($B$5+$B$6)+$B$9</f>
        <v>43.63</v>
      </c>
      <c r="H96" s="4" t="n">
        <f aca="false">$B$1/1000*F96</f>
        <v>26.0834862385321</v>
      </c>
      <c r="I96" s="4" t="n">
        <f aca="false">H96*$B$7</f>
        <v>1.56500917431193</v>
      </c>
      <c r="J96" s="0" t="n">
        <f aca="false">G96/I96</f>
        <v>27.8784308208177</v>
      </c>
      <c r="K96" s="0" t="n">
        <f aca="false">J96-J95</f>
        <v>0.0579180003048272</v>
      </c>
      <c r="L96" s="2" t="n">
        <f aca="false">IF(($K96*$K95)&lt;0,$B96,0)</f>
        <v>0</v>
      </c>
      <c r="M96" s="2" t="n">
        <f aca="false">IF(($K96*$K95)&lt;0,$J96,0)</f>
        <v>0</v>
      </c>
    </row>
    <row r="97" customFormat="false" ht="12.8" hidden="false" customHeight="false" outlineLevel="0" collapsed="false">
      <c r="A97" s="3" t="str">
        <f aca="false">IF(($K97*$K96)&lt;0,"=====&gt;","")</f>
        <v/>
      </c>
      <c r="B97" s="4" t="n">
        <v>0.0820000000000001</v>
      </c>
      <c r="C97" s="4" t="n">
        <f aca="false">B97/$B$3</f>
        <v>2.34285714285715</v>
      </c>
      <c r="D97" s="4" t="n">
        <f aca="false">C97+$B$4</f>
        <v>3.14285714285715</v>
      </c>
      <c r="E97" s="4" t="n">
        <f aca="false">1/D97</f>
        <v>0.318181818181818</v>
      </c>
      <c r="F97" s="4" t="n">
        <f aca="false">1/$B$4-E97</f>
        <v>0.931818181818182</v>
      </c>
      <c r="G97" s="4" t="n">
        <f aca="false">B97*($B$5+$B$6)+$B$9</f>
        <v>43.86</v>
      </c>
      <c r="H97" s="4" t="n">
        <f aca="false">$B$1/1000*F97</f>
        <v>26.1654545454545</v>
      </c>
      <c r="I97" s="4" t="n">
        <f aca="false">H97*$B$7</f>
        <v>1.56992727272727</v>
      </c>
      <c r="J97" s="0" t="n">
        <f aca="false">G97/I97</f>
        <v>27.9375998888194</v>
      </c>
      <c r="K97" s="0" t="n">
        <f aca="false">J97-J96</f>
        <v>0.0591690680017543</v>
      </c>
      <c r="L97" s="2" t="n">
        <f aca="false">IF(($K97*$K96)&lt;0,$B97,0)</f>
        <v>0</v>
      </c>
      <c r="M97" s="2" t="n">
        <f aca="false">IF(($K97*$K96)&lt;0,$J97,0)</f>
        <v>0</v>
      </c>
    </row>
    <row r="98" customFormat="false" ht="12.8" hidden="false" customHeight="false" outlineLevel="0" collapsed="false">
      <c r="A98" s="3" t="str">
        <f aca="false">IF(($K98*$K97)&lt;0,"=====&gt;","")</f>
        <v/>
      </c>
      <c r="B98" s="4" t="n">
        <v>0.0830000000000001</v>
      </c>
      <c r="C98" s="4" t="n">
        <f aca="false">B98/$B$3</f>
        <v>2.37142857142857</v>
      </c>
      <c r="D98" s="4" t="n">
        <f aca="false">C98+$B$4</f>
        <v>3.17142857142857</v>
      </c>
      <c r="E98" s="4" t="n">
        <f aca="false">1/D98</f>
        <v>0.315315315315315</v>
      </c>
      <c r="F98" s="4" t="n">
        <f aca="false">1/$B$4-E98</f>
        <v>0.934684684684685</v>
      </c>
      <c r="G98" s="4" t="n">
        <f aca="false">B98*($B$5+$B$6)+$B$9</f>
        <v>44.09</v>
      </c>
      <c r="H98" s="4" t="n">
        <f aca="false">$B$1/1000*F98</f>
        <v>26.245945945946</v>
      </c>
      <c r="I98" s="4" t="n">
        <f aca="false">H98*$B$7</f>
        <v>1.57475675675676</v>
      </c>
      <c r="J98" s="0" t="n">
        <f aca="false">G98/I98</f>
        <v>27.9979748052037</v>
      </c>
      <c r="K98" s="0" t="n">
        <f aca="false">J98-J97</f>
        <v>0.0603749163843119</v>
      </c>
      <c r="L98" s="2" t="n">
        <f aca="false">IF(($K98*$K97)&lt;0,$B98,0)</f>
        <v>0</v>
      </c>
      <c r="M98" s="2" t="n">
        <f aca="false">IF(($K98*$K97)&lt;0,$J98,0)</f>
        <v>0</v>
      </c>
    </row>
    <row r="99" customFormat="false" ht="12.8" hidden="false" customHeight="false" outlineLevel="0" collapsed="false">
      <c r="A99" s="3" t="str">
        <f aca="false">IF(($K99*$K98)&lt;0,"=====&gt;","")</f>
        <v/>
      </c>
      <c r="B99" s="4" t="n">
        <v>0.0840000000000001</v>
      </c>
      <c r="C99" s="4" t="n">
        <f aca="false">B99/$B$3</f>
        <v>2.4</v>
      </c>
      <c r="D99" s="4" t="n">
        <f aca="false">C99+$B$4</f>
        <v>3.2</v>
      </c>
      <c r="E99" s="4" t="n">
        <f aca="false">1/D99</f>
        <v>0.3125</v>
      </c>
      <c r="F99" s="4" t="n">
        <f aca="false">1/$B$4-E99</f>
        <v>0.9375</v>
      </c>
      <c r="G99" s="4" t="n">
        <f aca="false">B99*($B$5+$B$6)+$B$9</f>
        <v>44.32</v>
      </c>
      <c r="H99" s="4" t="n">
        <f aca="false">$B$1/1000*F99</f>
        <v>26.325</v>
      </c>
      <c r="I99" s="4" t="n">
        <f aca="false">H99*$B$7</f>
        <v>1.5795</v>
      </c>
      <c r="J99" s="0" t="n">
        <f aca="false">G99/I99</f>
        <v>28.059512503957</v>
      </c>
      <c r="K99" s="0" t="n">
        <f aca="false">J99-J98</f>
        <v>0.0615376987532308</v>
      </c>
      <c r="L99" s="2" t="n">
        <f aca="false">IF(($K99*$K98)&lt;0,$B99,0)</f>
        <v>0</v>
      </c>
      <c r="M99" s="2" t="n">
        <f aca="false">IF(($K99*$K98)&lt;0,$J99,0)</f>
        <v>0</v>
      </c>
    </row>
    <row r="100" customFormat="false" ht="12.8" hidden="false" customHeight="false" outlineLevel="0" collapsed="false">
      <c r="A100" s="3" t="str">
        <f aca="false">IF(($K100*$K99)&lt;0,"=====&gt;","")</f>
        <v/>
      </c>
      <c r="B100" s="4" t="n">
        <v>0.0850000000000001</v>
      </c>
      <c r="C100" s="4" t="n">
        <f aca="false">B100/$B$3</f>
        <v>2.42857142857143</v>
      </c>
      <c r="D100" s="4" t="n">
        <f aca="false">C100+$B$4</f>
        <v>3.22857142857143</v>
      </c>
      <c r="E100" s="4" t="n">
        <f aca="false">1/D100</f>
        <v>0.309734513274336</v>
      </c>
      <c r="F100" s="4" t="n">
        <f aca="false">1/$B$4-E100</f>
        <v>0.940265486725664</v>
      </c>
      <c r="G100" s="4" t="n">
        <f aca="false">B100*($B$5+$B$6)+$B$9</f>
        <v>44.55</v>
      </c>
      <c r="H100" s="4" t="n">
        <f aca="false">$B$1/1000*F100</f>
        <v>26.4026548672566</v>
      </c>
      <c r="I100" s="4" t="n">
        <f aca="false">H100*$B$7</f>
        <v>1.5841592920354</v>
      </c>
      <c r="J100" s="0" t="n">
        <f aca="false">G100/I100</f>
        <v>28.1221719457014</v>
      </c>
      <c r="K100" s="0" t="n">
        <f aca="false">J100-J99</f>
        <v>0.0626594417444153</v>
      </c>
      <c r="L100" s="2" t="n">
        <f aca="false">IF(($K100*$K99)&lt;0,$B100,0)</f>
        <v>0</v>
      </c>
      <c r="M100" s="2" t="n">
        <f aca="false">IF(($K100*$K99)&lt;0,$J100,0)</f>
        <v>0</v>
      </c>
    </row>
    <row r="101" customFormat="false" ht="12.8" hidden="false" customHeight="false" outlineLevel="0" collapsed="false">
      <c r="A101" s="3" t="str">
        <f aca="false">IF(($K101*$K100)&lt;0,"=====&gt;","")</f>
        <v/>
      </c>
      <c r="B101" s="4" t="n">
        <v>0.0860000000000001</v>
      </c>
      <c r="C101" s="4" t="n">
        <f aca="false">B101/$B$3</f>
        <v>2.45714285714286</v>
      </c>
      <c r="D101" s="4" t="n">
        <f aca="false">C101+$B$4</f>
        <v>3.25714285714286</v>
      </c>
      <c r="E101" s="4" t="n">
        <f aca="false">1/D101</f>
        <v>0.307017543859649</v>
      </c>
      <c r="F101" s="4" t="n">
        <f aca="false">1/$B$4-E101</f>
        <v>0.942982456140351</v>
      </c>
      <c r="G101" s="4" t="n">
        <f aca="false">B101*($B$5+$B$6)+$B$9</f>
        <v>44.78</v>
      </c>
      <c r="H101" s="4" t="n">
        <f aca="false">$B$1/1000*F101</f>
        <v>26.4789473684211</v>
      </c>
      <c r="I101" s="4" t="n">
        <f aca="false">H101*$B$7</f>
        <v>1.58873684210526</v>
      </c>
      <c r="J101" s="0" t="n">
        <f aca="false">G101/I101</f>
        <v>28.1859139998675</v>
      </c>
      <c r="K101" s="0" t="n">
        <f aca="false">J101-J100</f>
        <v>0.0637420541661271</v>
      </c>
      <c r="L101" s="2" t="n">
        <f aca="false">IF(($K101*$K100)&lt;0,$B101,0)</f>
        <v>0</v>
      </c>
      <c r="M101" s="2" t="n">
        <f aca="false">IF(($K101*$K100)&lt;0,$J101,0)</f>
        <v>0</v>
      </c>
    </row>
    <row r="102" customFormat="false" ht="12.8" hidden="false" customHeight="false" outlineLevel="0" collapsed="false">
      <c r="A102" s="3" t="str">
        <f aca="false">IF(($K102*$K101)&lt;0,"=====&gt;","")</f>
        <v/>
      </c>
      <c r="B102" s="4" t="n">
        <v>0.0870000000000001</v>
      </c>
      <c r="C102" s="4" t="n">
        <f aca="false">B102/$B$3</f>
        <v>2.48571428571429</v>
      </c>
      <c r="D102" s="4" t="n">
        <f aca="false">C102+$B$4</f>
        <v>3.28571428571429</v>
      </c>
      <c r="E102" s="4" t="n">
        <f aca="false">1/D102</f>
        <v>0.304347826086956</v>
      </c>
      <c r="F102" s="4" t="n">
        <f aca="false">1/$B$4-E102</f>
        <v>0.945652173913044</v>
      </c>
      <c r="G102" s="4" t="n">
        <f aca="false">B102*($B$5+$B$6)+$B$9</f>
        <v>45.01</v>
      </c>
      <c r="H102" s="4" t="n">
        <f aca="false">$B$1/1000*F102</f>
        <v>26.5539130434783</v>
      </c>
      <c r="I102" s="4" t="n">
        <f aca="false">H102*$B$7</f>
        <v>1.5932347826087</v>
      </c>
      <c r="J102" s="0" t="n">
        <f aca="false">G102/I102</f>
        <v>28.2507013349925</v>
      </c>
      <c r="K102" s="0" t="n">
        <f aca="false">J102-J101</f>
        <v>0.0647873351250325</v>
      </c>
      <c r="L102" s="2" t="n">
        <f aca="false">IF(($K102*$K101)&lt;0,$B102,0)</f>
        <v>0</v>
      </c>
      <c r="M102" s="2" t="n">
        <f aca="false">IF(($K102*$K101)&lt;0,$J102,0)</f>
        <v>0</v>
      </c>
    </row>
    <row r="103" customFormat="false" ht="12.8" hidden="false" customHeight="false" outlineLevel="0" collapsed="false">
      <c r="A103" s="3" t="str">
        <f aca="false">IF(($K103*$K102)&lt;0,"=====&gt;","")</f>
        <v/>
      </c>
      <c r="B103" s="4" t="n">
        <v>0.0880000000000001</v>
      </c>
      <c r="C103" s="4" t="n">
        <f aca="false">B103/$B$3</f>
        <v>2.51428571428572</v>
      </c>
      <c r="D103" s="4" t="n">
        <f aca="false">C103+$B$4</f>
        <v>3.31428571428572</v>
      </c>
      <c r="E103" s="4" t="n">
        <f aca="false">1/D103</f>
        <v>0.301724137931034</v>
      </c>
      <c r="F103" s="4" t="n">
        <f aca="false">1/$B$4-E103</f>
        <v>0.948275862068966</v>
      </c>
      <c r="G103" s="4" t="n">
        <f aca="false">B103*($B$5+$B$6)+$B$9</f>
        <v>45.24</v>
      </c>
      <c r="H103" s="4" t="n">
        <f aca="false">$B$1/1000*F103</f>
        <v>26.6275862068966</v>
      </c>
      <c r="I103" s="4" t="n">
        <f aca="false">H103*$B$7</f>
        <v>1.59765517241379</v>
      </c>
      <c r="J103" s="0" t="n">
        <f aca="false">G103/I103</f>
        <v>28.3164983164983</v>
      </c>
      <c r="K103" s="0" t="n">
        <f aca="false">J103-J102</f>
        <v>0.0657969815057982</v>
      </c>
      <c r="L103" s="2" t="n">
        <f aca="false">IF(($K103*$K102)&lt;0,$B103,0)</f>
        <v>0</v>
      </c>
      <c r="M103" s="2" t="n">
        <f aca="false">IF(($K103*$K102)&lt;0,$J103,0)</f>
        <v>0</v>
      </c>
    </row>
    <row r="104" customFormat="false" ht="12.8" hidden="false" customHeight="false" outlineLevel="0" collapsed="false">
      <c r="A104" s="3" t="str">
        <f aca="false">IF(($K104*$K103)&lt;0,"=====&gt;","")</f>
        <v/>
      </c>
      <c r="B104" s="4" t="n">
        <v>0.0890000000000001</v>
      </c>
      <c r="C104" s="4" t="n">
        <f aca="false">B104/$B$3</f>
        <v>2.54285714285715</v>
      </c>
      <c r="D104" s="4" t="n">
        <f aca="false">C104+$B$4</f>
        <v>3.34285714285715</v>
      </c>
      <c r="E104" s="4" t="n">
        <f aca="false">1/D104</f>
        <v>0.299145299145299</v>
      </c>
      <c r="F104" s="4" t="n">
        <f aca="false">1/$B$4-E104</f>
        <v>0.950854700854701</v>
      </c>
      <c r="G104" s="4" t="n">
        <f aca="false">B104*($B$5+$B$6)+$B$9</f>
        <v>45.47</v>
      </c>
      <c r="H104" s="4" t="n">
        <f aca="false">$B$1/1000*F104</f>
        <v>26.7</v>
      </c>
      <c r="I104" s="4" t="n">
        <f aca="false">H104*$B$7</f>
        <v>1.602</v>
      </c>
      <c r="J104" s="0" t="n">
        <f aca="false">G104/I104</f>
        <v>28.3832709113608</v>
      </c>
      <c r="K104" s="0" t="n">
        <f aca="false">J104-J103</f>
        <v>0.0667725948624813</v>
      </c>
      <c r="L104" s="2" t="n">
        <f aca="false">IF(($K104*$K103)&lt;0,$B104,0)</f>
        <v>0</v>
      </c>
      <c r="M104" s="2" t="n">
        <f aca="false">IF(($K104*$K103)&lt;0,$J104,0)</f>
        <v>0</v>
      </c>
    </row>
    <row r="105" customFormat="false" ht="12.8" hidden="false" customHeight="false" outlineLevel="0" collapsed="false">
      <c r="A105" s="3" t="str">
        <f aca="false">IF(($K105*$K104)&lt;0,"=====&gt;","")</f>
        <v/>
      </c>
      <c r="B105" s="4" t="n">
        <v>0.0900000000000001</v>
      </c>
      <c r="C105" s="4" t="n">
        <f aca="false">B105/$B$3</f>
        <v>2.57142857142857</v>
      </c>
      <c r="D105" s="4" t="n">
        <f aca="false">C105+$B$4</f>
        <v>3.37142857142857</v>
      </c>
      <c r="E105" s="4" t="n">
        <f aca="false">1/D105</f>
        <v>0.296610169491525</v>
      </c>
      <c r="F105" s="4" t="n">
        <f aca="false">1/$B$4-E105</f>
        <v>0.953389830508475</v>
      </c>
      <c r="G105" s="4" t="n">
        <f aca="false">B105*($B$5+$B$6)+$B$9</f>
        <v>45.7</v>
      </c>
      <c r="H105" s="4" t="n">
        <f aca="false">$B$1/1000*F105</f>
        <v>26.771186440678</v>
      </c>
      <c r="I105" s="4" t="n">
        <f aca="false">H105*$B$7</f>
        <v>1.60627118644068</v>
      </c>
      <c r="J105" s="0" t="n">
        <f aca="false">G105/I105</f>
        <v>28.4509865991348</v>
      </c>
      <c r="K105" s="0" t="n">
        <f aca="false">J105-J104</f>
        <v>0.0677156877739478</v>
      </c>
      <c r="L105" s="2" t="n">
        <f aca="false">IF(($K105*$K104)&lt;0,$B105,0)</f>
        <v>0</v>
      </c>
      <c r="M105" s="2" t="n">
        <f aca="false">IF(($K105*$K104)&lt;0,$J105,0)</f>
        <v>0</v>
      </c>
    </row>
    <row r="106" customFormat="false" ht="12.8" hidden="false" customHeight="false" outlineLevel="0" collapsed="false">
      <c r="A106" s="3" t="str">
        <f aca="false">IF(($K106*$K105)&lt;0,"=====&gt;","")</f>
        <v/>
      </c>
      <c r="B106" s="4" t="n">
        <v>0.0910000000000001</v>
      </c>
      <c r="C106" s="4" t="n">
        <f aca="false">B106/$B$3</f>
        <v>2.6</v>
      </c>
      <c r="D106" s="4" t="n">
        <f aca="false">C106+$B$4</f>
        <v>3.4</v>
      </c>
      <c r="E106" s="4" t="n">
        <f aca="false">1/D106</f>
        <v>0.294117647058823</v>
      </c>
      <c r="F106" s="4" t="n">
        <f aca="false">1/$B$4-E106</f>
        <v>0.955882352941177</v>
      </c>
      <c r="G106" s="4" t="n">
        <f aca="false">B106*($B$5+$B$6)+$B$9</f>
        <v>45.93</v>
      </c>
      <c r="H106" s="4" t="n">
        <f aca="false">$B$1/1000*F106</f>
        <v>26.8411764705882</v>
      </c>
      <c r="I106" s="4" t="n">
        <f aca="false">H106*$B$7</f>
        <v>1.61047058823529</v>
      </c>
      <c r="J106" s="0" t="n">
        <f aca="false">G106/I106</f>
        <v>28.5196142888451</v>
      </c>
      <c r="K106" s="0" t="n">
        <f aca="false">J106-J105</f>
        <v>0.0686276897103149</v>
      </c>
      <c r="L106" s="2" t="n">
        <f aca="false">IF(($K106*$K105)&lt;0,$B106,0)</f>
        <v>0</v>
      </c>
      <c r="M106" s="2" t="n">
        <f aca="false">IF(($K106*$K105)&lt;0,$J106,0)</f>
        <v>0</v>
      </c>
    </row>
    <row r="107" customFormat="false" ht="12.8" hidden="false" customHeight="false" outlineLevel="0" collapsed="false">
      <c r="A107" s="3" t="str">
        <f aca="false">IF(($K107*$K106)&lt;0,"=====&gt;","")</f>
        <v/>
      </c>
      <c r="B107" s="4" t="n">
        <v>0.0920000000000001</v>
      </c>
      <c r="C107" s="4" t="n">
        <f aca="false">B107/$B$3</f>
        <v>2.62857142857143</v>
      </c>
      <c r="D107" s="4" t="n">
        <f aca="false">C107+$B$4</f>
        <v>3.42857142857143</v>
      </c>
      <c r="E107" s="4" t="n">
        <f aca="false">1/D107</f>
        <v>0.291666666666666</v>
      </c>
      <c r="F107" s="4" t="n">
        <f aca="false">1/$B$4-E107</f>
        <v>0.958333333333334</v>
      </c>
      <c r="G107" s="4" t="n">
        <f aca="false">B107*($B$5+$B$6)+$B$9</f>
        <v>46.16</v>
      </c>
      <c r="H107" s="4" t="n">
        <f aca="false">$B$1/1000*F107</f>
        <v>26.91</v>
      </c>
      <c r="I107" s="4" t="n">
        <f aca="false">H107*$B$7</f>
        <v>1.6146</v>
      </c>
      <c r="J107" s="0" t="n">
        <f aca="false">G107/I107</f>
        <v>28.5891242412982</v>
      </c>
      <c r="K107" s="0" t="n">
        <f aca="false">J107-J106</f>
        <v>0.0695099524530889</v>
      </c>
      <c r="L107" s="2" t="n">
        <f aca="false">IF(($K107*$K106)&lt;0,$B107,0)</f>
        <v>0</v>
      </c>
      <c r="M107" s="2" t="n">
        <f aca="false">IF(($K107*$K106)&lt;0,$J107,0)</f>
        <v>0</v>
      </c>
    </row>
    <row r="108" customFormat="false" ht="12.8" hidden="false" customHeight="false" outlineLevel="0" collapsed="false">
      <c r="A108" s="3" t="str">
        <f aca="false">IF(($K108*$K107)&lt;0,"=====&gt;","")</f>
        <v/>
      </c>
      <c r="B108" s="4" t="n">
        <v>0.0930000000000001</v>
      </c>
      <c r="C108" s="4" t="n">
        <f aca="false">B108/$B$3</f>
        <v>2.65714285714286</v>
      </c>
      <c r="D108" s="4" t="n">
        <f aca="false">C108+$B$4</f>
        <v>3.45714285714286</v>
      </c>
      <c r="E108" s="4" t="n">
        <f aca="false">1/D108</f>
        <v>0.289256198347107</v>
      </c>
      <c r="F108" s="4" t="n">
        <f aca="false">1/$B$4-E108</f>
        <v>0.960743801652893</v>
      </c>
      <c r="G108" s="4" t="n">
        <f aca="false">B108*($B$5+$B$6)+$B$9</f>
        <v>46.39</v>
      </c>
      <c r="H108" s="4" t="n">
        <f aca="false">$B$1/1000*F108</f>
        <v>26.9776859504132</v>
      </c>
      <c r="I108" s="4" t="n">
        <f aca="false">H108*$B$7</f>
        <v>1.61866115702479</v>
      </c>
      <c r="J108" s="0" t="n">
        <f aca="false">G108/I108</f>
        <v>28.6594879964056</v>
      </c>
      <c r="K108" s="0" t="n">
        <f aca="false">J108-J107</f>
        <v>0.0703637551074046</v>
      </c>
      <c r="L108" s="2" t="n">
        <f aca="false">IF(($K108*$K107)&lt;0,$B108,0)</f>
        <v>0</v>
      </c>
      <c r="M108" s="2" t="n">
        <f aca="false">IF(($K108*$K107)&lt;0,$J108,0)</f>
        <v>0</v>
      </c>
    </row>
    <row r="109" customFormat="false" ht="12.8" hidden="false" customHeight="false" outlineLevel="0" collapsed="false">
      <c r="A109" s="3" t="str">
        <f aca="false">IF(($K109*$K108)&lt;0,"=====&gt;","")</f>
        <v/>
      </c>
      <c r="B109" s="4" t="n">
        <v>0.0940000000000001</v>
      </c>
      <c r="C109" s="4" t="n">
        <f aca="false">B109/$B$3</f>
        <v>2.68571428571429</v>
      </c>
      <c r="D109" s="4" t="n">
        <f aca="false">C109+$B$4</f>
        <v>3.48571428571429</v>
      </c>
      <c r="E109" s="4" t="n">
        <f aca="false">1/D109</f>
        <v>0.286885245901639</v>
      </c>
      <c r="F109" s="4" t="n">
        <f aca="false">1/$B$4-E109</f>
        <v>0.963114754098361</v>
      </c>
      <c r="G109" s="4" t="n">
        <f aca="false">B109*($B$5+$B$6)+$B$9</f>
        <v>46.62</v>
      </c>
      <c r="H109" s="4" t="n">
        <f aca="false">$B$1/1000*F109</f>
        <v>27.044262295082</v>
      </c>
      <c r="I109" s="4" t="n">
        <f aca="false">H109*$B$7</f>
        <v>1.62265573770492</v>
      </c>
      <c r="J109" s="0" t="n">
        <f aca="false">G109/I109</f>
        <v>28.7306783051464</v>
      </c>
      <c r="K109" s="0" t="n">
        <f aca="false">J109-J108</f>
        <v>0.0711903087408317</v>
      </c>
      <c r="L109" s="2" t="n">
        <f aca="false">IF(($K109*$K108)&lt;0,$B109,0)</f>
        <v>0</v>
      </c>
      <c r="M109" s="2" t="n">
        <f aca="false">IF(($K109*$K108)&lt;0,$J109,0)</f>
        <v>0</v>
      </c>
    </row>
    <row r="110" customFormat="false" ht="12.8" hidden="false" customHeight="false" outlineLevel="0" collapsed="false">
      <c r="A110" s="3" t="str">
        <f aca="false">IF(($K110*$K109)&lt;0,"=====&gt;","")</f>
        <v/>
      </c>
      <c r="B110" s="4" t="n">
        <v>0.0950000000000001</v>
      </c>
      <c r="C110" s="4" t="n">
        <f aca="false">B110/$B$3</f>
        <v>2.71428571428572</v>
      </c>
      <c r="D110" s="4" t="n">
        <f aca="false">C110+$B$4</f>
        <v>3.51428571428572</v>
      </c>
      <c r="E110" s="4" t="n">
        <f aca="false">1/D110</f>
        <v>0.284552845528455</v>
      </c>
      <c r="F110" s="4" t="n">
        <f aca="false">1/$B$4-E110</f>
        <v>0.965447154471545</v>
      </c>
      <c r="G110" s="4" t="n">
        <f aca="false">B110*($B$5+$B$6)+$B$9</f>
        <v>46.85</v>
      </c>
      <c r="H110" s="4" t="n">
        <f aca="false">$B$1/1000*F110</f>
        <v>27.109756097561</v>
      </c>
      <c r="I110" s="4" t="n">
        <f aca="false">H110*$B$7</f>
        <v>1.62658536585366</v>
      </c>
      <c r="J110" s="0" t="n">
        <f aca="false">G110/I110</f>
        <v>28.802669065827</v>
      </c>
      <c r="K110" s="0" t="n">
        <f aca="false">J110-J109</f>
        <v>0.0719907606805741</v>
      </c>
      <c r="L110" s="2" t="n">
        <f aca="false">IF(($K110*$K109)&lt;0,$B110,0)</f>
        <v>0</v>
      </c>
      <c r="M110" s="2" t="n">
        <f aca="false">IF(($K110*$K109)&lt;0,$J110,0)</f>
        <v>0</v>
      </c>
    </row>
    <row r="111" customFormat="false" ht="12.8" hidden="false" customHeight="false" outlineLevel="0" collapsed="false">
      <c r="A111" s="3" t="str">
        <f aca="false">IF(($K111*$K110)&lt;0,"=====&gt;","")</f>
        <v/>
      </c>
      <c r="B111" s="4" t="n">
        <v>0.0960000000000001</v>
      </c>
      <c r="C111" s="4" t="n">
        <f aca="false">B111/$B$3</f>
        <v>2.74285714285715</v>
      </c>
      <c r="D111" s="4" t="n">
        <f aca="false">C111+$B$4</f>
        <v>3.54285714285715</v>
      </c>
      <c r="E111" s="4" t="n">
        <f aca="false">1/D111</f>
        <v>0.282258064516129</v>
      </c>
      <c r="F111" s="4" t="n">
        <f aca="false">1/$B$4-E111</f>
        <v>0.967741935483871</v>
      </c>
      <c r="G111" s="4" t="n">
        <f aca="false">B111*($B$5+$B$6)+$B$9</f>
        <v>47.08</v>
      </c>
      <c r="H111" s="4" t="n">
        <f aca="false">$B$1/1000*F111</f>
        <v>27.1741935483871</v>
      </c>
      <c r="I111" s="4" t="n">
        <f aca="false">H111*$B$7</f>
        <v>1.63045161290323</v>
      </c>
      <c r="J111" s="0" t="n">
        <f aca="false">G111/I111</f>
        <v>28.8754352643242</v>
      </c>
      <c r="K111" s="0" t="n">
        <f aca="false">J111-J110</f>
        <v>0.0727661984971917</v>
      </c>
      <c r="L111" s="2" t="n">
        <f aca="false">IF(($K111*$K110)&lt;0,$B111,0)</f>
        <v>0</v>
      </c>
      <c r="M111" s="2" t="n">
        <f aca="false">IF(($K111*$K110)&lt;0,$J111,0)</f>
        <v>0</v>
      </c>
    </row>
    <row r="112" customFormat="false" ht="12.8" hidden="false" customHeight="false" outlineLevel="0" collapsed="false">
      <c r="A112" s="3" t="str">
        <f aca="false">IF(($K112*$K111)&lt;0,"=====&gt;","")</f>
        <v/>
      </c>
      <c r="B112" s="4" t="n">
        <v>0.0970000000000001</v>
      </c>
      <c r="C112" s="4" t="n">
        <f aca="false">B112/$B$3</f>
        <v>2.77142857142857</v>
      </c>
      <c r="D112" s="4" t="n">
        <f aca="false">C112+$B$4</f>
        <v>3.57142857142857</v>
      </c>
      <c r="E112" s="4" t="n">
        <f aca="false">1/D112</f>
        <v>0.28</v>
      </c>
      <c r="F112" s="4" t="n">
        <f aca="false">1/$B$4-E112</f>
        <v>0.97</v>
      </c>
      <c r="G112" s="4" t="n">
        <f aca="false">B112*($B$5+$B$6)+$B$9</f>
        <v>47.31</v>
      </c>
      <c r="H112" s="4" t="n">
        <f aca="false">$B$1/1000*F112</f>
        <v>27.2376</v>
      </c>
      <c r="I112" s="4" t="n">
        <f aca="false">H112*$B$7</f>
        <v>1.634256</v>
      </c>
      <c r="J112" s="0" t="n">
        <f aca="false">G112/I112</f>
        <v>28.9489529180251</v>
      </c>
      <c r="K112" s="0" t="n">
        <f aca="false">J112-J111</f>
        <v>0.0735176537009323</v>
      </c>
      <c r="L112" s="2" t="n">
        <f aca="false">IF(($K112*$K111)&lt;0,$B112,0)</f>
        <v>0</v>
      </c>
      <c r="M112" s="2" t="n">
        <f aca="false">IF(($K112*$K111)&lt;0,$J112,0)</f>
        <v>0</v>
      </c>
    </row>
    <row r="113" customFormat="false" ht="12.8" hidden="false" customHeight="false" outlineLevel="0" collapsed="false">
      <c r="A113" s="3" t="str">
        <f aca="false">IF(($K113*$K112)&lt;0,"=====&gt;","")</f>
        <v/>
      </c>
      <c r="B113" s="4" t="n">
        <v>0.0980000000000001</v>
      </c>
      <c r="C113" s="4" t="n">
        <f aca="false">B113/$B$3</f>
        <v>2.8</v>
      </c>
      <c r="D113" s="4" t="n">
        <f aca="false">C113+$B$4</f>
        <v>3.6</v>
      </c>
      <c r="E113" s="4" t="n">
        <f aca="false">1/D113</f>
        <v>0.277777777777778</v>
      </c>
      <c r="F113" s="4" t="n">
        <f aca="false">1/$B$4-E113</f>
        <v>0.972222222222222</v>
      </c>
      <c r="G113" s="4" t="n">
        <f aca="false">B113*($B$5+$B$6)+$B$9</f>
        <v>47.54</v>
      </c>
      <c r="H113" s="4" t="n">
        <f aca="false">$B$1/1000*F113</f>
        <v>27.3</v>
      </c>
      <c r="I113" s="4" t="n">
        <f aca="false">H113*$B$7</f>
        <v>1.638</v>
      </c>
      <c r="J113" s="0" t="n">
        <f aca="false">G113/I113</f>
        <v>29.023199023199</v>
      </c>
      <c r="K113" s="0" t="n">
        <f aca="false">J113-J112</f>
        <v>0.0742461051739411</v>
      </c>
      <c r="L113" s="2" t="n">
        <f aca="false">IF(($K113*$K112)&lt;0,$B113,0)</f>
        <v>0</v>
      </c>
      <c r="M113" s="2" t="n">
        <f aca="false">IF(($K113*$K112)&lt;0,$J113,0)</f>
        <v>0</v>
      </c>
    </row>
    <row r="114" customFormat="false" ht="12.8" hidden="false" customHeight="false" outlineLevel="0" collapsed="false">
      <c r="A114" s="3" t="str">
        <f aca="false">IF(($K114*$K113)&lt;0,"=====&gt;","")</f>
        <v/>
      </c>
      <c r="B114" s="4" t="n">
        <v>0.0990000000000001</v>
      </c>
      <c r="C114" s="4" t="n">
        <f aca="false">B114/$B$3</f>
        <v>2.82857142857143</v>
      </c>
      <c r="D114" s="4" t="n">
        <f aca="false">C114+$B$4</f>
        <v>3.62857142857143</v>
      </c>
      <c r="E114" s="4" t="n">
        <f aca="false">1/D114</f>
        <v>0.275590551181102</v>
      </c>
      <c r="F114" s="4" t="n">
        <f aca="false">1/$B$4-E114</f>
        <v>0.974409448818898</v>
      </c>
      <c r="G114" s="4" t="n">
        <f aca="false">B114*($B$5+$B$6)+$B$9</f>
        <v>47.77</v>
      </c>
      <c r="H114" s="4" t="n">
        <f aca="false">$B$1/1000*F114</f>
        <v>27.3614173228346</v>
      </c>
      <c r="I114" s="4" t="n">
        <f aca="false">H114*$B$7</f>
        <v>1.64168503937008</v>
      </c>
      <c r="J114" s="0" t="n">
        <f aca="false">G114/I114</f>
        <v>29.0981515055589</v>
      </c>
      <c r="K114" s="0" t="n">
        <f aca="false">J114-J113</f>
        <v>0.0749524823598868</v>
      </c>
      <c r="L114" s="2" t="n">
        <f aca="false">IF(($K114*$K113)&lt;0,$B114,0)</f>
        <v>0</v>
      </c>
      <c r="M114" s="2" t="n">
        <f aca="false">IF(($K114*$K113)&lt;0,$J114,0)</f>
        <v>0</v>
      </c>
    </row>
    <row r="115" customFormat="false" ht="12.8" hidden="false" customHeight="false" outlineLevel="0" collapsed="false">
      <c r="A115" s="3" t="str">
        <f aca="false">IF(($K115*$K114)&lt;0,"=====&gt;","")</f>
        <v/>
      </c>
      <c r="B115" s="4" t="n">
        <v>0.1</v>
      </c>
      <c r="C115" s="4" t="n">
        <f aca="false">B115/$B$3</f>
        <v>2.85714285714286</v>
      </c>
      <c r="D115" s="4" t="n">
        <f aca="false">C115+$B$4</f>
        <v>3.65714285714286</v>
      </c>
      <c r="E115" s="4" t="n">
        <f aca="false">1/D115</f>
        <v>0.2734375</v>
      </c>
      <c r="F115" s="4" t="n">
        <f aca="false">1/$B$4-E115</f>
        <v>0.9765625</v>
      </c>
      <c r="G115" s="4" t="n">
        <f aca="false">B115*($B$5+$B$6)+$B$9</f>
        <v>48</v>
      </c>
      <c r="H115" s="4" t="n">
        <f aca="false">$B$1/1000*F115</f>
        <v>27.421875</v>
      </c>
      <c r="I115" s="4" t="n">
        <f aca="false">H115*$B$7</f>
        <v>1.6453125</v>
      </c>
      <c r="J115" s="0" t="n">
        <f aca="false">G115/I115</f>
        <v>29.1737891737892</v>
      </c>
      <c r="K115" s="0" t="n">
        <f aca="false">J115-J114</f>
        <v>0.0756376682302502</v>
      </c>
      <c r="L115" s="2" t="n">
        <f aca="false">IF(($K115*$K114)&lt;0,$B115,0)</f>
        <v>0</v>
      </c>
      <c r="M115" s="2" t="n">
        <f aca="false">IF(($K115*$K114)&lt;0,$J115,0)</f>
        <v>0</v>
      </c>
    </row>
    <row r="116" customFormat="false" ht="12.8" hidden="false" customHeight="false" outlineLevel="0" collapsed="false">
      <c r="A116" s="3" t="str">
        <f aca="false">IF(($K116*$K115)&lt;0,"=====&gt;","")</f>
        <v/>
      </c>
      <c r="B116" s="4" t="n">
        <v>0.101</v>
      </c>
      <c r="C116" s="4" t="n">
        <f aca="false">B116/$B$3</f>
        <v>2.88571428571429</v>
      </c>
      <c r="D116" s="4" t="n">
        <f aca="false">C116+$B$4</f>
        <v>3.68571428571429</v>
      </c>
      <c r="E116" s="4" t="n">
        <f aca="false">1/D116</f>
        <v>0.271317829457364</v>
      </c>
      <c r="F116" s="4" t="n">
        <f aca="false">1/$B$4-E116</f>
        <v>0.978682170542636</v>
      </c>
      <c r="G116" s="4" t="n">
        <f aca="false">B116*($B$5+$B$6)+$B$9</f>
        <v>48.23</v>
      </c>
      <c r="H116" s="4" t="n">
        <f aca="false">$B$1/1000*F116</f>
        <v>27.4813953488372</v>
      </c>
      <c r="I116" s="4" t="n">
        <f aca="false">H116*$B$7</f>
        <v>1.64888372093023</v>
      </c>
      <c r="J116" s="0" t="n">
        <f aca="false">G116/I116</f>
        <v>29.2500916758343</v>
      </c>
      <c r="K116" s="0" t="n">
        <f aca="false">J116-J115</f>
        <v>0.0763025020450847</v>
      </c>
      <c r="L116" s="2" t="n">
        <f aca="false">IF(($K116*$K115)&lt;0,$B116,0)</f>
        <v>0</v>
      </c>
      <c r="M116" s="2" t="n">
        <f aca="false">IF(($K116*$K115)&lt;0,$J116,0)</f>
        <v>0</v>
      </c>
    </row>
    <row r="117" customFormat="false" ht="12.8" hidden="false" customHeight="false" outlineLevel="0" collapsed="false">
      <c r="A117" s="3" t="str">
        <f aca="false">IF(($K117*$K116)&lt;0,"=====&gt;","")</f>
        <v/>
      </c>
      <c r="B117" s="4" t="n">
        <v>0.102</v>
      </c>
      <c r="C117" s="4" t="n">
        <f aca="false">B117/$B$3</f>
        <v>2.91428571428571</v>
      </c>
      <c r="D117" s="4" t="n">
        <f aca="false">C117+$B$4</f>
        <v>3.71428571428571</v>
      </c>
      <c r="E117" s="4" t="n">
        <f aca="false">1/D117</f>
        <v>0.269230769230769</v>
      </c>
      <c r="F117" s="4" t="n">
        <f aca="false">1/$B$4-E117</f>
        <v>0.980769230769231</v>
      </c>
      <c r="G117" s="4" t="n">
        <f aca="false">B117*($B$5+$B$6)+$B$9</f>
        <v>48.46</v>
      </c>
      <c r="H117" s="4" t="n">
        <f aca="false">$B$1/1000*F117</f>
        <v>27.54</v>
      </c>
      <c r="I117" s="4" t="n">
        <f aca="false">H117*$B$7</f>
        <v>1.6524</v>
      </c>
      <c r="J117" s="0" t="n">
        <f aca="false">G117/I117</f>
        <v>29.3270394577584</v>
      </c>
      <c r="K117" s="0" t="n">
        <f aca="false">J117-J116</f>
        <v>0.0769477819241544</v>
      </c>
      <c r="L117" s="2" t="n">
        <f aca="false">IF(($K117*$K116)&lt;0,$B117,0)</f>
        <v>0</v>
      </c>
      <c r="M117" s="2" t="n">
        <f aca="false">IF(($K117*$K116)&lt;0,$J117,0)</f>
        <v>0</v>
      </c>
    </row>
    <row r="118" customFormat="false" ht="12.8" hidden="false" customHeight="false" outlineLevel="0" collapsed="false">
      <c r="A118" s="3" t="str">
        <f aca="false">IF(($K118*$K117)&lt;0,"=====&gt;","")</f>
        <v/>
      </c>
      <c r="B118" s="4" t="n">
        <v>0.103</v>
      </c>
      <c r="C118" s="4" t="n">
        <f aca="false">B118/$B$3</f>
        <v>2.94285714285714</v>
      </c>
      <c r="D118" s="4" t="n">
        <f aca="false">C118+$B$4</f>
        <v>3.74285714285714</v>
      </c>
      <c r="E118" s="4" t="n">
        <f aca="false">1/D118</f>
        <v>0.267175572519084</v>
      </c>
      <c r="F118" s="4" t="n">
        <f aca="false">1/$B$4-E118</f>
        <v>0.982824427480916</v>
      </c>
      <c r="G118" s="4" t="n">
        <f aca="false">B118*($B$5+$B$6)+$B$9</f>
        <v>48.69</v>
      </c>
      <c r="H118" s="4" t="n">
        <f aca="false">$B$1/1000*F118</f>
        <v>27.5977099236641</v>
      </c>
      <c r="I118" s="4" t="n">
        <f aca="false">H118*$B$7</f>
        <v>1.65586259541985</v>
      </c>
      <c r="J118" s="0" t="n">
        <f aca="false">G118/I118</f>
        <v>29.4046137250021</v>
      </c>
      <c r="K118" s="0" t="n">
        <f aca="false">J118-J117</f>
        <v>0.0775742672436621</v>
      </c>
      <c r="L118" s="2" t="n">
        <f aca="false">IF(($K118*$K117)&lt;0,$B118,0)</f>
        <v>0</v>
      </c>
      <c r="M118" s="2" t="n">
        <f aca="false">IF(($K118*$K117)&lt;0,$J118,0)</f>
        <v>0</v>
      </c>
    </row>
    <row r="119" customFormat="false" ht="12.8" hidden="false" customHeight="false" outlineLevel="0" collapsed="false">
      <c r="A119" s="3" t="str">
        <f aca="false">IF(($K119*$K118)&lt;0,"=====&gt;","")</f>
        <v/>
      </c>
      <c r="B119" s="4" t="n">
        <v>0.104</v>
      </c>
      <c r="C119" s="4" t="n">
        <f aca="false">B119/$B$3</f>
        <v>2.97142857142857</v>
      </c>
      <c r="D119" s="4" t="n">
        <f aca="false">C119+$B$4</f>
        <v>3.77142857142857</v>
      </c>
      <c r="E119" s="4" t="n">
        <f aca="false">1/D119</f>
        <v>0.265151515151515</v>
      </c>
      <c r="F119" s="4" t="n">
        <f aca="false">1/$B$4-E119</f>
        <v>0.984848484848485</v>
      </c>
      <c r="G119" s="4" t="n">
        <f aca="false">B119*($B$5+$B$6)+$B$9</f>
        <v>48.92</v>
      </c>
      <c r="H119" s="4" t="n">
        <f aca="false">$B$1/1000*F119</f>
        <v>27.6545454545455</v>
      </c>
      <c r="I119" s="4" t="n">
        <f aca="false">H119*$B$7</f>
        <v>1.65927272727273</v>
      </c>
      <c r="J119" s="0" t="n">
        <f aca="false">G119/I119</f>
        <v>29.4827964058733</v>
      </c>
      <c r="K119" s="0" t="n">
        <f aca="false">J119-J118</f>
        <v>0.078182680871258</v>
      </c>
      <c r="L119" s="2" t="n">
        <f aca="false">IF(($K119*$K118)&lt;0,$B119,0)</f>
        <v>0</v>
      </c>
      <c r="M119" s="2" t="n">
        <f aca="false">IF(($K119*$K118)&lt;0,$J119,0)</f>
        <v>0</v>
      </c>
    </row>
    <row r="120" customFormat="false" ht="12.8" hidden="false" customHeight="false" outlineLevel="0" collapsed="false">
      <c r="A120" s="3" t="str">
        <f aca="false">IF(($K120*$K119)&lt;0,"=====&gt;","")</f>
        <v/>
      </c>
      <c r="B120" s="4" t="n">
        <v>0.105</v>
      </c>
      <c r="C120" s="4" t="n">
        <f aca="false">B120/$B$3</f>
        <v>3</v>
      </c>
      <c r="D120" s="4" t="n">
        <f aca="false">C120+$B$4</f>
        <v>3.8</v>
      </c>
      <c r="E120" s="4" t="n">
        <f aca="false">1/D120</f>
        <v>0.263157894736842</v>
      </c>
      <c r="F120" s="4" t="n">
        <f aca="false">1/$B$4-E120</f>
        <v>0.986842105263158</v>
      </c>
      <c r="G120" s="4" t="n">
        <f aca="false">B120*($B$5+$B$6)+$B$9</f>
        <v>49.15</v>
      </c>
      <c r="H120" s="4" t="n">
        <f aca="false">$B$1/1000*F120</f>
        <v>27.7105263157895</v>
      </c>
      <c r="I120" s="4" t="n">
        <f aca="false">H120*$B$7</f>
        <v>1.66263157894737</v>
      </c>
      <c r="J120" s="0" t="n">
        <f aca="false">G120/I120</f>
        <v>29.5615701171257</v>
      </c>
      <c r="K120" s="0" t="n">
        <f aca="false">J120-J119</f>
        <v>0.0787737112523423</v>
      </c>
      <c r="L120" s="2" t="n">
        <f aca="false">IF(($K120*$K119)&lt;0,$B120,0)</f>
        <v>0</v>
      </c>
      <c r="M120" s="2" t="n">
        <f aca="false">IF(($K120*$K119)&lt;0,$J120,0)</f>
        <v>0</v>
      </c>
    </row>
    <row r="121" customFormat="false" ht="12.8" hidden="false" customHeight="false" outlineLevel="0" collapsed="false">
      <c r="A121" s="3" t="str">
        <f aca="false">IF(($K121*$K120)&lt;0,"=====&gt;","")</f>
        <v/>
      </c>
      <c r="B121" s="4" t="n">
        <v>0.106</v>
      </c>
      <c r="C121" s="4" t="n">
        <f aca="false">B121/$B$3</f>
        <v>3.02857142857143</v>
      </c>
      <c r="D121" s="4" t="n">
        <f aca="false">C121+$B$4</f>
        <v>3.82857142857143</v>
      </c>
      <c r="E121" s="4" t="n">
        <f aca="false">1/D121</f>
        <v>0.261194029850746</v>
      </c>
      <c r="F121" s="4" t="n">
        <f aca="false">1/$B$4-E121</f>
        <v>0.988805970149254</v>
      </c>
      <c r="G121" s="4" t="n">
        <f aca="false">B121*($B$5+$B$6)+$B$9</f>
        <v>49.38</v>
      </c>
      <c r="H121" s="4" t="n">
        <f aca="false">$B$1/1000*F121</f>
        <v>27.765671641791</v>
      </c>
      <c r="I121" s="4" t="n">
        <f aca="false">H121*$B$7</f>
        <v>1.66594029850746</v>
      </c>
      <c r="J121" s="0" t="n">
        <f aca="false">G121/I121</f>
        <v>29.6409181314842</v>
      </c>
      <c r="K121" s="0" t="n">
        <f aca="false">J121-J120</f>
        <v>0.0793480143584944</v>
      </c>
      <c r="L121" s="2" t="n">
        <f aca="false">IF(($K121*$K120)&lt;0,$B121,0)</f>
        <v>0</v>
      </c>
      <c r="M121" s="2" t="n">
        <f aca="false">IF(($K121*$K120)&lt;0,$J121,0)</f>
        <v>0</v>
      </c>
    </row>
    <row r="122" customFormat="false" ht="12.8" hidden="false" customHeight="false" outlineLevel="0" collapsed="false">
      <c r="A122" s="3" t="str">
        <f aca="false">IF(($K122*$K121)&lt;0,"=====&gt;","")</f>
        <v/>
      </c>
      <c r="B122" s="4" t="n">
        <v>0.107</v>
      </c>
      <c r="C122" s="4" t="n">
        <f aca="false">B122/$B$3</f>
        <v>3.05714285714286</v>
      </c>
      <c r="D122" s="4" t="n">
        <f aca="false">C122+$B$4</f>
        <v>3.85714285714286</v>
      </c>
      <c r="E122" s="4" t="n">
        <f aca="false">1/D122</f>
        <v>0.259259259259259</v>
      </c>
      <c r="F122" s="4" t="n">
        <f aca="false">1/$B$4-E122</f>
        <v>0.990740740740741</v>
      </c>
      <c r="G122" s="4" t="n">
        <f aca="false">B122*($B$5+$B$6)+$B$9</f>
        <v>49.61</v>
      </c>
      <c r="H122" s="4" t="n">
        <f aca="false">$B$1/1000*F122</f>
        <v>27.82</v>
      </c>
      <c r="I122" s="4" t="n">
        <f aca="false">H122*$B$7</f>
        <v>1.6692</v>
      </c>
      <c r="J122" s="0" t="n">
        <f aca="false">G122/I122</f>
        <v>29.7208243469926</v>
      </c>
      <c r="K122" s="0" t="n">
        <f aca="false">J122-J121</f>
        <v>0.0799062155084052</v>
      </c>
      <c r="L122" s="2" t="n">
        <f aca="false">IF(($K122*$K121)&lt;0,$B122,0)</f>
        <v>0</v>
      </c>
      <c r="M122" s="2" t="n">
        <f aca="false">IF(($K122*$K121)&lt;0,$J122,0)</f>
        <v>0</v>
      </c>
    </row>
    <row r="123" customFormat="false" ht="12.8" hidden="false" customHeight="false" outlineLevel="0" collapsed="false">
      <c r="A123" s="3" t="str">
        <f aca="false">IF(($K123*$K122)&lt;0,"=====&gt;","")</f>
        <v/>
      </c>
      <c r="B123" s="4" t="n">
        <v>0.108</v>
      </c>
      <c r="C123" s="4" t="n">
        <f aca="false">B123/$B$3</f>
        <v>3.08571428571429</v>
      </c>
      <c r="D123" s="4" t="n">
        <f aca="false">C123+$B$4</f>
        <v>3.88571428571429</v>
      </c>
      <c r="E123" s="4" t="n">
        <f aca="false">1/D123</f>
        <v>0.257352941176471</v>
      </c>
      <c r="F123" s="4" t="n">
        <f aca="false">1/$B$4-E123</f>
        <v>0.992647058823529</v>
      </c>
      <c r="G123" s="4" t="n">
        <f aca="false">B123*($B$5+$B$6)+$B$9</f>
        <v>49.84</v>
      </c>
      <c r="H123" s="4" t="n">
        <f aca="false">$B$1/1000*F123</f>
        <v>27.8735294117647</v>
      </c>
      <c r="I123" s="4" t="n">
        <f aca="false">H123*$B$7</f>
        <v>1.67241176470588</v>
      </c>
      <c r="J123" s="0" t="n">
        <f aca="false">G123/I123</f>
        <v>29.8012732580634</v>
      </c>
      <c r="K123" s="0" t="n">
        <f aca="false">J123-J122</f>
        <v>0.0804489110708104</v>
      </c>
      <c r="L123" s="2" t="n">
        <f aca="false">IF(($K123*$K122)&lt;0,$B123,0)</f>
        <v>0</v>
      </c>
      <c r="M123" s="2" t="n">
        <f aca="false">IF(($K123*$K122)&lt;0,$J123,0)</f>
        <v>0</v>
      </c>
    </row>
    <row r="124" customFormat="false" ht="12.8" hidden="false" customHeight="false" outlineLevel="0" collapsed="false">
      <c r="A124" s="3" t="str">
        <f aca="false">IF(($K124*$K123)&lt;0,"=====&gt;","")</f>
        <v/>
      </c>
      <c r="B124" s="4" t="n">
        <v>0.109</v>
      </c>
      <c r="C124" s="4" t="n">
        <f aca="false">B124/$B$3</f>
        <v>3.11428571428571</v>
      </c>
      <c r="D124" s="4" t="n">
        <f aca="false">C124+$B$4</f>
        <v>3.91428571428571</v>
      </c>
      <c r="E124" s="4" t="n">
        <f aca="false">1/D124</f>
        <v>0.255474452554745</v>
      </c>
      <c r="F124" s="4" t="n">
        <f aca="false">1/$B$4-E124</f>
        <v>0.994525547445255</v>
      </c>
      <c r="G124" s="4" t="n">
        <f aca="false">B124*($B$5+$B$6)+$B$9</f>
        <v>50.07</v>
      </c>
      <c r="H124" s="4" t="n">
        <f aca="false">$B$1/1000*F124</f>
        <v>27.9262773722628</v>
      </c>
      <c r="I124" s="4" t="n">
        <f aca="false">H124*$B$7</f>
        <v>1.67557664233577</v>
      </c>
      <c r="J124" s="0" t="n">
        <f aca="false">G124/I124</f>
        <v>29.8822499281215</v>
      </c>
      <c r="K124" s="0" t="n">
        <f aca="false">J124-J123</f>
        <v>0.0809766700581065</v>
      </c>
      <c r="L124" s="2" t="n">
        <f aca="false">IF(($K124*$K123)&lt;0,$B124,0)</f>
        <v>0</v>
      </c>
      <c r="M124" s="2" t="n">
        <f aca="false">IF(($K124*$K123)&lt;0,$J124,0)</f>
        <v>0</v>
      </c>
    </row>
    <row r="125" customFormat="false" ht="12.8" hidden="false" customHeight="false" outlineLevel="0" collapsed="false">
      <c r="A125" s="3" t="str">
        <f aca="false">IF(($K125*$K124)&lt;0,"=====&gt;","")</f>
        <v/>
      </c>
      <c r="B125" s="4" t="n">
        <v>0.11</v>
      </c>
      <c r="C125" s="4" t="n">
        <f aca="false">B125/$B$3</f>
        <v>3.14285714285714</v>
      </c>
      <c r="D125" s="4" t="n">
        <f aca="false">C125+$B$4</f>
        <v>3.94285714285714</v>
      </c>
      <c r="E125" s="4" t="n">
        <f aca="false">1/D125</f>
        <v>0.253623188405797</v>
      </c>
      <c r="F125" s="4" t="n">
        <f aca="false">1/$B$4-E125</f>
        <v>0.996376811594203</v>
      </c>
      <c r="G125" s="4" t="n">
        <f aca="false">B125*($B$5+$B$6)+$B$9</f>
        <v>50.3</v>
      </c>
      <c r="H125" s="4" t="n">
        <f aca="false">$B$1/1000*F125</f>
        <v>27.9782608695652</v>
      </c>
      <c r="I125" s="4" t="n">
        <f aca="false">H125*$B$7</f>
        <v>1.67869565217391</v>
      </c>
      <c r="J125" s="0" t="n">
        <f aca="false">G125/I125</f>
        <v>29.96373996374</v>
      </c>
      <c r="K125" s="0" t="n">
        <f aca="false">J125-J124</f>
        <v>0.0814900356184722</v>
      </c>
      <c r="L125" s="2" t="n">
        <f aca="false">IF(($K125*$K124)&lt;0,$B125,0)</f>
        <v>0</v>
      </c>
      <c r="M125" s="2" t="n">
        <f aca="false">IF(($K125*$K124)&lt;0,$J125,0)</f>
        <v>0</v>
      </c>
    </row>
    <row r="126" customFormat="false" ht="12.8" hidden="false" customHeight="false" outlineLevel="0" collapsed="false">
      <c r="A126" s="3" t="str">
        <f aca="false">IF(($K126*$K125)&lt;0,"=====&gt;","")</f>
        <v/>
      </c>
      <c r="B126" s="4" t="n">
        <v>0.111</v>
      </c>
      <c r="C126" s="4" t="n">
        <f aca="false">B126/$B$3</f>
        <v>3.17142857142857</v>
      </c>
      <c r="D126" s="4" t="n">
        <f aca="false">C126+$B$4</f>
        <v>3.97142857142857</v>
      </c>
      <c r="E126" s="4" t="n">
        <f aca="false">1/D126</f>
        <v>0.251798561151079</v>
      </c>
      <c r="F126" s="4" t="n">
        <f aca="false">1/$B$4-E126</f>
        <v>0.998201438848921</v>
      </c>
      <c r="G126" s="4" t="n">
        <f aca="false">B126*($B$5+$B$6)+$B$9</f>
        <v>50.53</v>
      </c>
      <c r="H126" s="4" t="n">
        <f aca="false">$B$1/1000*F126</f>
        <v>28.0294964028777</v>
      </c>
      <c r="I126" s="4" t="n">
        <f aca="false">H126*$B$7</f>
        <v>1.68176978417266</v>
      </c>
      <c r="J126" s="0" t="n">
        <f aca="false">G126/I126</f>
        <v>30.0457294901739</v>
      </c>
      <c r="K126" s="0" t="n">
        <f aca="false">J126-J125</f>
        <v>0.0819895264339721</v>
      </c>
      <c r="L126" s="2" t="n">
        <f aca="false">IF(($K126*$K125)&lt;0,$B126,0)</f>
        <v>0</v>
      </c>
      <c r="M126" s="2" t="n">
        <f aca="false">IF(($K126*$K125)&lt;0,$J126,0)</f>
        <v>0</v>
      </c>
    </row>
    <row r="127" customFormat="false" ht="12.8" hidden="false" customHeight="false" outlineLevel="0" collapsed="false">
      <c r="A127" s="3" t="str">
        <f aca="false">IF(($K127*$K126)&lt;0,"=====&gt;","")</f>
        <v/>
      </c>
      <c r="B127" s="4" t="n">
        <v>0.112</v>
      </c>
      <c r="C127" s="4" t="n">
        <f aca="false">B127/$B$3</f>
        <v>3.2</v>
      </c>
      <c r="D127" s="4" t="n">
        <f aca="false">C127+$B$4</f>
        <v>4</v>
      </c>
      <c r="E127" s="4" t="n">
        <f aca="false">1/D127</f>
        <v>0.25</v>
      </c>
      <c r="F127" s="4" t="n">
        <f aca="false">1/$B$4-E127</f>
        <v>1</v>
      </c>
      <c r="G127" s="4" t="n">
        <f aca="false">B127*($B$5+$B$6)+$B$9</f>
        <v>50.76</v>
      </c>
      <c r="H127" s="4" t="n">
        <f aca="false">$B$1/1000*F127</f>
        <v>28.08</v>
      </c>
      <c r="I127" s="4" t="n">
        <f aca="false">H127*$B$7</f>
        <v>1.6848</v>
      </c>
      <c r="J127" s="0" t="n">
        <f aca="false">G127/I127</f>
        <v>30.1282051282051</v>
      </c>
      <c r="K127" s="0" t="n">
        <f aca="false">J127-J126</f>
        <v>0.0824756380311982</v>
      </c>
      <c r="L127" s="2" t="n">
        <f aca="false">IF(($K127*$K126)&lt;0,$B127,0)</f>
        <v>0</v>
      </c>
      <c r="M127" s="2" t="n">
        <f aca="false">IF(($K127*$K126)&lt;0,$J127,0)</f>
        <v>0</v>
      </c>
    </row>
    <row r="128" customFormat="false" ht="12.8" hidden="false" customHeight="false" outlineLevel="0" collapsed="false">
      <c r="A128" s="3" t="str">
        <f aca="false">IF(($K128*$K127)&lt;0,"=====&gt;","")</f>
        <v/>
      </c>
      <c r="B128" s="4" t="n">
        <v>0.113</v>
      </c>
      <c r="C128" s="4" t="n">
        <f aca="false">B128/$B$3</f>
        <v>3.22857142857143</v>
      </c>
      <c r="D128" s="4" t="n">
        <f aca="false">C128+$B$4</f>
        <v>4.02857142857143</v>
      </c>
      <c r="E128" s="4" t="n">
        <f aca="false">1/D128</f>
        <v>0.24822695035461</v>
      </c>
      <c r="F128" s="4" t="n">
        <f aca="false">1/$B$4-E128</f>
        <v>1.00177304964539</v>
      </c>
      <c r="G128" s="4" t="n">
        <f aca="false">B128*($B$5+$B$6)+$B$9</f>
        <v>50.99</v>
      </c>
      <c r="H128" s="4" t="n">
        <f aca="false">$B$1/1000*F128</f>
        <v>28.1297872340425</v>
      </c>
      <c r="I128" s="4" t="n">
        <f aca="false">H128*$B$7</f>
        <v>1.68778723404255</v>
      </c>
      <c r="J128" s="0" t="n">
        <f aca="false">G128/I128</f>
        <v>30.2111539722159</v>
      </c>
      <c r="K128" s="0" t="n">
        <f aca="false">J128-J127</f>
        <v>0.0829488440107937</v>
      </c>
      <c r="L128" s="2" t="n">
        <f aca="false">IF(($K128*$K127)&lt;0,$B128,0)</f>
        <v>0</v>
      </c>
      <c r="M128" s="2" t="n">
        <f aca="false">IF(($K128*$K127)&lt;0,$J128,0)</f>
        <v>0</v>
      </c>
    </row>
    <row r="129" customFormat="false" ht="12.8" hidden="false" customHeight="false" outlineLevel="0" collapsed="false">
      <c r="A129" s="3" t="str">
        <f aca="false">IF(($K129*$K128)&lt;0,"=====&gt;","")</f>
        <v/>
      </c>
      <c r="B129" s="4" t="n">
        <v>0.114</v>
      </c>
      <c r="C129" s="4" t="n">
        <f aca="false">B129/$B$3</f>
        <v>3.25714285714286</v>
      </c>
      <c r="D129" s="4" t="n">
        <f aca="false">C129+$B$4</f>
        <v>4.05714285714286</v>
      </c>
      <c r="E129" s="4" t="n">
        <f aca="false">1/D129</f>
        <v>0.246478873239437</v>
      </c>
      <c r="F129" s="4" t="n">
        <f aca="false">1/$B$4-E129</f>
        <v>1.00352112676056</v>
      </c>
      <c r="G129" s="4" t="n">
        <f aca="false">B129*($B$5+$B$6)+$B$9</f>
        <v>51.22</v>
      </c>
      <c r="H129" s="4" t="n">
        <f aca="false">$B$1/1000*F129</f>
        <v>28.1788732394366</v>
      </c>
      <c r="I129" s="4" t="n">
        <f aca="false">H129*$B$7</f>
        <v>1.6907323943662</v>
      </c>
      <c r="J129" s="0" t="n">
        <f aca="false">G129/I129</f>
        <v>30.2945635694174</v>
      </c>
      <c r="K129" s="0" t="n">
        <f aca="false">J129-J128</f>
        <v>0.0834095972014417</v>
      </c>
      <c r="L129" s="2" t="n">
        <f aca="false">IF(($K129*$K128)&lt;0,$B129,0)</f>
        <v>0</v>
      </c>
      <c r="M129" s="2" t="n">
        <f aca="false">IF(($K129*$K128)&lt;0,$J129,0)</f>
        <v>0</v>
      </c>
    </row>
    <row r="130" customFormat="false" ht="12.8" hidden="false" customHeight="false" outlineLevel="0" collapsed="false">
      <c r="A130" s="3" t="str">
        <f aca="false">IF(($K130*$K129)&lt;0,"=====&gt;","")</f>
        <v/>
      </c>
      <c r="B130" s="4" t="n">
        <v>0.115</v>
      </c>
      <c r="C130" s="4" t="n">
        <f aca="false">B130/$B$3</f>
        <v>3.28571428571429</v>
      </c>
      <c r="D130" s="4" t="n">
        <f aca="false">C130+$B$4</f>
        <v>4.08571428571429</v>
      </c>
      <c r="E130" s="4" t="n">
        <f aca="false">1/D130</f>
        <v>0.244755244755245</v>
      </c>
      <c r="F130" s="4" t="n">
        <f aca="false">1/$B$4-E130</f>
        <v>1.00524475524476</v>
      </c>
      <c r="G130" s="4" t="n">
        <f aca="false">B130*($B$5+$B$6)+$B$9</f>
        <v>51.45</v>
      </c>
      <c r="H130" s="4" t="n">
        <f aca="false">$B$1/1000*F130</f>
        <v>28.2272727272727</v>
      </c>
      <c r="I130" s="4" t="n">
        <f aca="false">H130*$B$7</f>
        <v>1.69363636363636</v>
      </c>
      <c r="J130" s="0" t="n">
        <f aca="false">G130/I130</f>
        <v>30.378421900161</v>
      </c>
      <c r="K130" s="0" t="n">
        <f aca="false">J130-J129</f>
        <v>0.0838583307436664</v>
      </c>
      <c r="L130" s="2" t="n">
        <f aca="false">IF(($K130*$K129)&lt;0,$B130,0)</f>
        <v>0</v>
      </c>
      <c r="M130" s="2" t="n">
        <f aca="false">IF(($K130*$K129)&lt;0,$J130,0)</f>
        <v>0</v>
      </c>
    </row>
    <row r="131" customFormat="false" ht="12.8" hidden="false" customHeight="false" outlineLevel="0" collapsed="false">
      <c r="A131" s="3" t="str">
        <f aca="false">IF(($K131*$K130)&lt;0,"=====&gt;","")</f>
        <v/>
      </c>
      <c r="B131" s="4" t="n">
        <v>0.116</v>
      </c>
      <c r="C131" s="4" t="n">
        <f aca="false">B131/$B$3</f>
        <v>3.31428571428571</v>
      </c>
      <c r="D131" s="4" t="n">
        <f aca="false">C131+$B$4</f>
        <v>4.11428571428571</v>
      </c>
      <c r="E131" s="4" t="n">
        <f aca="false">1/D131</f>
        <v>0.243055555555556</v>
      </c>
      <c r="F131" s="4" t="n">
        <f aca="false">1/$B$4-E131</f>
        <v>1.00694444444444</v>
      </c>
      <c r="G131" s="4" t="n">
        <f aca="false">B131*($B$5+$B$6)+$B$9</f>
        <v>51.68</v>
      </c>
      <c r="H131" s="4" t="n">
        <f aca="false">$B$1/1000*F131</f>
        <v>28.275</v>
      </c>
      <c r="I131" s="4" t="n">
        <f aca="false">H131*$B$7</f>
        <v>1.6965</v>
      </c>
      <c r="J131" s="0" t="n">
        <f aca="false">G131/I131</f>
        <v>30.4627173592691</v>
      </c>
      <c r="K131" s="0" t="n">
        <f aca="false">J131-J130</f>
        <v>0.0842954591080485</v>
      </c>
      <c r="L131" s="2" t="n">
        <f aca="false">IF(($K131*$K130)&lt;0,$B131,0)</f>
        <v>0</v>
      </c>
      <c r="M131" s="2" t="n">
        <f aca="false">IF(($K131*$K130)&lt;0,$J131,0)</f>
        <v>0</v>
      </c>
    </row>
    <row r="132" customFormat="false" ht="12.8" hidden="false" customHeight="false" outlineLevel="0" collapsed="false">
      <c r="A132" s="3" t="str">
        <f aca="false">IF(($K132*$K131)&lt;0,"=====&gt;","")</f>
        <v/>
      </c>
      <c r="B132" s="4" t="n">
        <v>0.117</v>
      </c>
      <c r="C132" s="4" t="n">
        <f aca="false">B132/$B$3</f>
        <v>3.34285714285714</v>
      </c>
      <c r="D132" s="4" t="n">
        <f aca="false">C132+$B$4</f>
        <v>4.14285714285714</v>
      </c>
      <c r="E132" s="4" t="n">
        <f aca="false">1/D132</f>
        <v>0.241379310344828</v>
      </c>
      <c r="F132" s="4" t="n">
        <f aca="false">1/$B$4-E132</f>
        <v>1.00862068965517</v>
      </c>
      <c r="G132" s="4" t="n">
        <f aca="false">B132*($B$5+$B$6)+$B$9</f>
        <v>51.91</v>
      </c>
      <c r="H132" s="4" t="n">
        <f aca="false">$B$1/1000*F132</f>
        <v>28.3220689655172</v>
      </c>
      <c r="I132" s="4" t="n">
        <f aca="false">H132*$B$7</f>
        <v>1.69932413793103</v>
      </c>
      <c r="J132" s="0" t="n">
        <f aca="false">G132/I132</f>
        <v>30.5474387383219</v>
      </c>
      <c r="K132" s="0" t="n">
        <f aca="false">J132-J131</f>
        <v>0.0847213790528478</v>
      </c>
      <c r="L132" s="2" t="n">
        <f aca="false">IF(($K132*$K131)&lt;0,$B132,0)</f>
        <v>0</v>
      </c>
      <c r="M132" s="2" t="n">
        <f aca="false">IF(($K132*$K131)&lt;0,$J132,0)</f>
        <v>0</v>
      </c>
    </row>
    <row r="133" customFormat="false" ht="12.8" hidden="false" customHeight="false" outlineLevel="0" collapsed="false">
      <c r="A133" s="3" t="str">
        <f aca="false">IF(($K133*$K132)&lt;0,"=====&gt;","")</f>
        <v/>
      </c>
      <c r="B133" s="4" t="n">
        <v>0.118</v>
      </c>
      <c r="C133" s="4" t="n">
        <f aca="false">B133/$B$3</f>
        <v>3.37142857142857</v>
      </c>
      <c r="D133" s="4" t="n">
        <f aca="false">C133+$B$4</f>
        <v>4.17142857142857</v>
      </c>
      <c r="E133" s="4" t="n">
        <f aca="false">1/D133</f>
        <v>0.23972602739726</v>
      </c>
      <c r="F133" s="4" t="n">
        <f aca="false">1/$B$4-E133</f>
        <v>1.01027397260274</v>
      </c>
      <c r="G133" s="4" t="n">
        <f aca="false">B133*($B$5+$B$6)+$B$9</f>
        <v>52.14</v>
      </c>
      <c r="H133" s="4" t="n">
        <f aca="false">$B$1/1000*F133</f>
        <v>28.3684931506849</v>
      </c>
      <c r="I133" s="4" t="n">
        <f aca="false">H133*$B$7</f>
        <v>1.7021095890411</v>
      </c>
      <c r="J133" s="0" t="n">
        <f aca="false">G133/I133</f>
        <v>30.6325752088464</v>
      </c>
      <c r="K133" s="0" t="n">
        <f aca="false">J133-J132</f>
        <v>0.0851364705244677</v>
      </c>
      <c r="L133" s="2" t="n">
        <f aca="false">IF(($K133*$K132)&lt;0,$B133,0)</f>
        <v>0</v>
      </c>
      <c r="M133" s="2" t="n">
        <f aca="false">IF(($K133*$K132)&lt;0,$J133,0)</f>
        <v>0</v>
      </c>
    </row>
    <row r="134" customFormat="false" ht="12.8" hidden="false" customHeight="false" outlineLevel="0" collapsed="false">
      <c r="A134" s="3" t="str">
        <f aca="false">IF(($K134*$K133)&lt;0,"=====&gt;","")</f>
        <v/>
      </c>
      <c r="B134" s="4" t="n">
        <v>0.119</v>
      </c>
      <c r="C134" s="4" t="n">
        <f aca="false">B134/$B$3</f>
        <v>3.4</v>
      </c>
      <c r="D134" s="4" t="n">
        <f aca="false">C134+$B$4</f>
        <v>4.2</v>
      </c>
      <c r="E134" s="4" t="n">
        <f aca="false">1/D134</f>
        <v>0.238095238095238</v>
      </c>
      <c r="F134" s="4" t="n">
        <f aca="false">1/$B$4-E134</f>
        <v>1.01190476190476</v>
      </c>
      <c r="G134" s="4" t="n">
        <f aca="false">B134*($B$5+$B$6)+$B$9</f>
        <v>52.37</v>
      </c>
      <c r="H134" s="4" t="n">
        <f aca="false">$B$1/1000*F134</f>
        <v>28.4142857142857</v>
      </c>
      <c r="I134" s="4" t="n">
        <f aca="false">H134*$B$7</f>
        <v>1.70485714285714</v>
      </c>
      <c r="J134" s="0" t="n">
        <f aca="false">G134/I134</f>
        <v>30.7181163063516</v>
      </c>
      <c r="K134" s="0" t="n">
        <f aca="false">J134-J133</f>
        <v>0.0855410975052067</v>
      </c>
      <c r="L134" s="2" t="n">
        <f aca="false">IF(($K134*$K133)&lt;0,$B134,0)</f>
        <v>0</v>
      </c>
      <c r="M134" s="2" t="n">
        <f aca="false">IF(($K134*$K133)&lt;0,$J134,0)</f>
        <v>0</v>
      </c>
    </row>
    <row r="135" customFormat="false" ht="12.8" hidden="false" customHeight="false" outlineLevel="0" collapsed="false">
      <c r="A135" s="3" t="str">
        <f aca="false">IF(($K135*$K134)&lt;0,"=====&gt;","")</f>
        <v/>
      </c>
      <c r="B135" s="4" t="n">
        <v>0.12</v>
      </c>
      <c r="C135" s="4" t="n">
        <f aca="false">B135/$B$3</f>
        <v>3.42857142857143</v>
      </c>
      <c r="D135" s="4" t="n">
        <f aca="false">C135+$B$4</f>
        <v>4.22857142857143</v>
      </c>
      <c r="E135" s="4" t="n">
        <f aca="false">1/D135</f>
        <v>0.236486486486487</v>
      </c>
      <c r="F135" s="4" t="n">
        <f aca="false">1/$B$4-E135</f>
        <v>1.01351351351351</v>
      </c>
      <c r="G135" s="4" t="n">
        <f aca="false">B135*($B$5+$B$6)+$B$9</f>
        <v>52.6</v>
      </c>
      <c r="H135" s="4" t="n">
        <f aca="false">$B$1/1000*F135</f>
        <v>28.4594594594594</v>
      </c>
      <c r="I135" s="4" t="n">
        <f aca="false">H135*$B$7</f>
        <v>1.70756756756757</v>
      </c>
      <c r="J135" s="0" t="n">
        <f aca="false">G135/I135</f>
        <v>30.804051915163</v>
      </c>
      <c r="K135" s="0" t="n">
        <f aca="false">J135-J134</f>
        <v>0.0859356088114254</v>
      </c>
      <c r="L135" s="2" t="n">
        <f aca="false">IF(($K135*$K134)&lt;0,$B135,0)</f>
        <v>0</v>
      </c>
      <c r="M135" s="2" t="n">
        <f aca="false">IF(($K135*$K134)&lt;0,$J135,0)</f>
        <v>0</v>
      </c>
    </row>
    <row r="136" customFormat="false" ht="12.8" hidden="false" customHeight="false" outlineLevel="0" collapsed="false">
      <c r="A136" s="3" t="str">
        <f aca="false">IF(($K136*$K135)&lt;0,"=====&gt;","")</f>
        <v/>
      </c>
      <c r="B136" s="4" t="n">
        <v>0.121</v>
      </c>
      <c r="C136" s="4" t="n">
        <f aca="false">B136/$B$3</f>
        <v>3.45714285714286</v>
      </c>
      <c r="D136" s="4" t="n">
        <f aca="false">C136+$B$4</f>
        <v>4.25714285714286</v>
      </c>
      <c r="E136" s="4" t="n">
        <f aca="false">1/D136</f>
        <v>0.23489932885906</v>
      </c>
      <c r="F136" s="4" t="n">
        <f aca="false">1/$B$4-E136</f>
        <v>1.01510067114094</v>
      </c>
      <c r="G136" s="4" t="n">
        <f aca="false">B136*($B$5+$B$6)+$B$9</f>
        <v>52.83</v>
      </c>
      <c r="H136" s="4" t="n">
        <f aca="false">$B$1/1000*F136</f>
        <v>28.5040268456376</v>
      </c>
      <c r="I136" s="4" t="n">
        <f aca="false">H136*$B$7</f>
        <v>1.71024161073826</v>
      </c>
      <c r="J136" s="0" t="n">
        <f aca="false">G136/I136</f>
        <v>30.8903722540086</v>
      </c>
      <c r="K136" s="0" t="n">
        <f aca="false">J136-J135</f>
        <v>0.0863203388455851</v>
      </c>
      <c r="L136" s="2" t="n">
        <f aca="false">IF(($K136*$K135)&lt;0,$B136,0)</f>
        <v>0</v>
      </c>
      <c r="M136" s="2" t="n">
        <f aca="false">IF(($K136*$K135)&lt;0,$J136,0)</f>
        <v>0</v>
      </c>
    </row>
    <row r="137" customFormat="false" ht="12.8" hidden="false" customHeight="false" outlineLevel="0" collapsed="false">
      <c r="A137" s="3" t="str">
        <f aca="false">IF(($K137*$K136)&lt;0,"=====&gt;","")</f>
        <v/>
      </c>
      <c r="B137" s="4" t="n">
        <v>0.122</v>
      </c>
      <c r="C137" s="4" t="n">
        <f aca="false">B137/$B$3</f>
        <v>3.48571428571429</v>
      </c>
      <c r="D137" s="4" t="n">
        <f aca="false">C137+$B$4</f>
        <v>4.28571428571429</v>
      </c>
      <c r="E137" s="4" t="n">
        <f aca="false">1/D137</f>
        <v>0.233333333333333</v>
      </c>
      <c r="F137" s="4" t="n">
        <f aca="false">1/$B$4-E137</f>
        <v>1.01666666666667</v>
      </c>
      <c r="G137" s="4" t="n">
        <f aca="false">B137*($B$5+$B$6)+$B$9</f>
        <v>53.06</v>
      </c>
      <c r="H137" s="4" t="n">
        <f aca="false">$B$1/1000*F137</f>
        <v>28.548</v>
      </c>
      <c r="I137" s="4" t="n">
        <f aca="false">H137*$B$7</f>
        <v>1.71288</v>
      </c>
      <c r="J137" s="0" t="n">
        <f aca="false">G137/I137</f>
        <v>30.9770678623138</v>
      </c>
      <c r="K137" s="0" t="n">
        <f aca="false">J137-J136</f>
        <v>0.0866956083051527</v>
      </c>
      <c r="L137" s="2" t="n">
        <f aca="false">IF(($K137*$K136)&lt;0,$B137,0)</f>
        <v>0</v>
      </c>
      <c r="M137" s="2" t="n">
        <f aca="false">IF(($K137*$K136)&lt;0,$J137,0)</f>
        <v>0</v>
      </c>
    </row>
    <row r="138" customFormat="false" ht="12.8" hidden="false" customHeight="false" outlineLevel="0" collapsed="false">
      <c r="A138" s="3" t="str">
        <f aca="false">IF(($K138*$K137)&lt;0,"=====&gt;","")</f>
        <v/>
      </c>
      <c r="B138" s="4" t="n">
        <v>0.123</v>
      </c>
      <c r="C138" s="4" t="n">
        <f aca="false">B138/$B$3</f>
        <v>3.51428571428571</v>
      </c>
      <c r="D138" s="4" t="n">
        <f aca="false">C138+$B$4</f>
        <v>4.31428571428571</v>
      </c>
      <c r="E138" s="4" t="n">
        <f aca="false">1/D138</f>
        <v>0.231788079470199</v>
      </c>
      <c r="F138" s="4" t="n">
        <f aca="false">1/$B$4-E138</f>
        <v>1.0182119205298</v>
      </c>
      <c r="G138" s="4" t="n">
        <f aca="false">B138*($B$5+$B$6)+$B$9</f>
        <v>53.29</v>
      </c>
      <c r="H138" s="4" t="n">
        <f aca="false">$B$1/1000*F138</f>
        <v>28.5913907284768</v>
      </c>
      <c r="I138" s="4" t="n">
        <f aca="false">H138*$B$7</f>
        <v>1.71548344370861</v>
      </c>
      <c r="J138" s="0" t="n">
        <f aca="false">G138/I138</f>
        <v>31.0641295871648</v>
      </c>
      <c r="K138" s="0" t="n">
        <f aca="false">J138-J137</f>
        <v>0.0870617248510506</v>
      </c>
      <c r="L138" s="2" t="n">
        <f aca="false">IF(($K138*$K137)&lt;0,$B138,0)</f>
        <v>0</v>
      </c>
      <c r="M138" s="2" t="n">
        <f aca="false">IF(($K138*$K137)&lt;0,$J138,0)</f>
        <v>0</v>
      </c>
    </row>
    <row r="139" customFormat="false" ht="12.8" hidden="false" customHeight="false" outlineLevel="0" collapsed="false">
      <c r="A139" s="3" t="str">
        <f aca="false">IF(($K139*$K138)&lt;0,"=====&gt;","")</f>
        <v/>
      </c>
      <c r="B139" s="4" t="n">
        <v>0.124</v>
      </c>
      <c r="C139" s="4" t="n">
        <f aca="false">B139/$B$3</f>
        <v>3.54285714285714</v>
      </c>
      <c r="D139" s="4" t="n">
        <f aca="false">C139+$B$4</f>
        <v>4.34285714285714</v>
      </c>
      <c r="E139" s="4" t="n">
        <f aca="false">1/D139</f>
        <v>0.230263157894737</v>
      </c>
      <c r="F139" s="4" t="n">
        <f aca="false">1/$B$4-E139</f>
        <v>1.01973684210526</v>
      </c>
      <c r="G139" s="4" t="n">
        <f aca="false">B139*($B$5+$B$6)+$B$9</f>
        <v>53.52</v>
      </c>
      <c r="H139" s="4" t="n">
        <f aca="false">$B$1/1000*F139</f>
        <v>28.6342105263158</v>
      </c>
      <c r="I139" s="4" t="n">
        <f aca="false">H139*$B$7</f>
        <v>1.71805263157895</v>
      </c>
      <c r="J139" s="0" t="n">
        <f aca="false">G139/I139</f>
        <v>31.1515485709034</v>
      </c>
      <c r="K139" s="0" t="n">
        <f aca="false">J139-J138</f>
        <v>0.0874189837385977</v>
      </c>
      <c r="L139" s="2" t="n">
        <f aca="false">IF(($K139*$K138)&lt;0,$B139,0)</f>
        <v>0</v>
      </c>
      <c r="M139" s="2" t="n">
        <f aca="false">IF(($K139*$K138)&lt;0,$J139,0)</f>
        <v>0</v>
      </c>
    </row>
    <row r="140" customFormat="false" ht="12.8" hidden="false" customHeight="false" outlineLevel="0" collapsed="false">
      <c r="A140" s="3" t="str">
        <f aca="false">IF(($K140*$K139)&lt;0,"=====&gt;","")</f>
        <v/>
      </c>
      <c r="B140" s="4" t="n">
        <v>0.125</v>
      </c>
      <c r="C140" s="4" t="n">
        <f aca="false">B140/$B$3</f>
        <v>3.57142857142857</v>
      </c>
      <c r="D140" s="4" t="n">
        <f aca="false">C140+$B$4</f>
        <v>4.37142857142857</v>
      </c>
      <c r="E140" s="4" t="n">
        <f aca="false">1/D140</f>
        <v>0.22875816993464</v>
      </c>
      <c r="F140" s="4" t="n">
        <f aca="false">1/$B$4-E140</f>
        <v>1.02124183006536</v>
      </c>
      <c r="G140" s="4" t="n">
        <f aca="false">B140*($B$5+$B$6)+$B$9</f>
        <v>53.75</v>
      </c>
      <c r="H140" s="4" t="n">
        <f aca="false">$B$1/1000*F140</f>
        <v>28.6764705882353</v>
      </c>
      <c r="I140" s="4" t="n">
        <f aca="false">H140*$B$7</f>
        <v>1.72058823529412</v>
      </c>
      <c r="J140" s="0" t="n">
        <f aca="false">G140/I140</f>
        <v>31.2393162393162</v>
      </c>
      <c r="K140" s="0" t="n">
        <f aca="false">J140-J139</f>
        <v>0.0877676684128268</v>
      </c>
      <c r="L140" s="2" t="n">
        <f aca="false">IF(($K140*$K139)&lt;0,$B140,0)</f>
        <v>0</v>
      </c>
      <c r="M140" s="2" t="n">
        <f aca="false">IF(($K140*$K139)&lt;0,$J140,0)</f>
        <v>0</v>
      </c>
    </row>
    <row r="141" customFormat="false" ht="12.8" hidden="false" customHeight="false" outlineLevel="0" collapsed="false">
      <c r="A141" s="3" t="str">
        <f aca="false">IF(($K141*$K140)&lt;0,"=====&gt;","")</f>
        <v/>
      </c>
      <c r="B141" s="4" t="n">
        <v>0.126</v>
      </c>
      <c r="C141" s="4" t="n">
        <f aca="false">B141/$B$3</f>
        <v>3.6</v>
      </c>
      <c r="D141" s="4" t="n">
        <f aca="false">C141+$B$4</f>
        <v>4.4</v>
      </c>
      <c r="E141" s="4" t="n">
        <f aca="false">1/D141</f>
        <v>0.227272727272727</v>
      </c>
      <c r="F141" s="4" t="n">
        <f aca="false">1/$B$4-E141</f>
        <v>1.02272727272727</v>
      </c>
      <c r="G141" s="4" t="n">
        <f aca="false">B141*($B$5+$B$6)+$B$9</f>
        <v>53.98</v>
      </c>
      <c r="H141" s="4" t="n">
        <f aca="false">$B$1/1000*F141</f>
        <v>28.7181818181818</v>
      </c>
      <c r="I141" s="4" t="n">
        <f aca="false">H141*$B$7</f>
        <v>1.72309090909091</v>
      </c>
      <c r="J141" s="0" t="n">
        <f aca="false">G141/I141</f>
        <v>31.3274242903873</v>
      </c>
      <c r="K141" s="0" t="n">
        <f aca="false">J141-J140</f>
        <v>0.0881080510710142</v>
      </c>
      <c r="L141" s="2" t="n">
        <f aca="false">IF(($K141*$K140)&lt;0,$B141,0)</f>
        <v>0</v>
      </c>
      <c r="M141" s="2" t="n">
        <f aca="false">IF(($K141*$K140)&lt;0,$J141,0)</f>
        <v>0</v>
      </c>
    </row>
    <row r="142" customFormat="false" ht="12.8" hidden="false" customHeight="false" outlineLevel="0" collapsed="false">
      <c r="A142" s="3" t="str">
        <f aca="false">IF(($K142*$K141)&lt;0,"=====&gt;","")</f>
        <v/>
      </c>
      <c r="B142" s="4" t="n">
        <v>0.127</v>
      </c>
      <c r="C142" s="4" t="n">
        <f aca="false">B142/$B$3</f>
        <v>3.62857142857143</v>
      </c>
      <c r="D142" s="4" t="n">
        <f aca="false">C142+$B$4</f>
        <v>4.42857142857143</v>
      </c>
      <c r="E142" s="4" t="n">
        <f aca="false">1/D142</f>
        <v>0.225806451612903</v>
      </c>
      <c r="F142" s="4" t="n">
        <f aca="false">1/$B$4-E142</f>
        <v>1.0241935483871</v>
      </c>
      <c r="G142" s="4" t="n">
        <f aca="false">B142*($B$5+$B$6)+$B$9</f>
        <v>54.21</v>
      </c>
      <c r="H142" s="4" t="n">
        <f aca="false">$B$1/1000*F142</f>
        <v>28.7593548387097</v>
      </c>
      <c r="I142" s="4" t="n">
        <f aca="false">H142*$B$7</f>
        <v>1.72556129032258</v>
      </c>
      <c r="J142" s="0" t="n">
        <f aca="false">G142/I142</f>
        <v>31.4158646835812</v>
      </c>
      <c r="K142" s="0" t="n">
        <f aca="false">J142-J141</f>
        <v>0.088440393193963</v>
      </c>
      <c r="L142" s="2" t="n">
        <f aca="false">IF(($K142*$K141)&lt;0,$B142,0)</f>
        <v>0</v>
      </c>
      <c r="M142" s="2" t="n">
        <f aca="false">IF(($K142*$K141)&lt;0,$J142,0)</f>
        <v>0</v>
      </c>
    </row>
    <row r="143" customFormat="false" ht="12.8" hidden="false" customHeight="false" outlineLevel="0" collapsed="false">
      <c r="A143" s="3" t="str">
        <f aca="false">IF(($K143*$K142)&lt;0,"=====&gt;","")</f>
        <v/>
      </c>
      <c r="B143" s="4" t="n">
        <v>0.128</v>
      </c>
      <c r="C143" s="4" t="n">
        <f aca="false">B143/$B$3</f>
        <v>3.65714285714286</v>
      </c>
      <c r="D143" s="4" t="n">
        <f aca="false">C143+$B$4</f>
        <v>4.45714285714286</v>
      </c>
      <c r="E143" s="4" t="n">
        <f aca="false">1/D143</f>
        <v>0.224358974358974</v>
      </c>
      <c r="F143" s="4" t="n">
        <f aca="false">1/$B$4-E143</f>
        <v>1.02564102564103</v>
      </c>
      <c r="G143" s="4" t="n">
        <f aca="false">B143*($B$5+$B$6)+$B$9</f>
        <v>54.44</v>
      </c>
      <c r="H143" s="4" t="n">
        <f aca="false">$B$1/1000*F143</f>
        <v>28.8</v>
      </c>
      <c r="I143" s="4" t="n">
        <f aca="false">H143*$B$7</f>
        <v>1.728</v>
      </c>
      <c r="J143" s="0" t="n">
        <f aca="false">G143/I143</f>
        <v>31.5046296296296</v>
      </c>
      <c r="K143" s="0" t="n">
        <f aca="false">J143-J142</f>
        <v>0.0887649460484106</v>
      </c>
      <c r="L143" s="2" t="n">
        <f aca="false">IF(($K143*$K142)&lt;0,$B143,0)</f>
        <v>0</v>
      </c>
      <c r="M143" s="2" t="n">
        <f aca="false">IF(($K143*$K142)&lt;0,$J143,0)</f>
        <v>0</v>
      </c>
    </row>
    <row r="144" customFormat="false" ht="12.8" hidden="false" customHeight="false" outlineLevel="0" collapsed="false">
      <c r="A144" s="3" t="str">
        <f aca="false">IF(($K144*$K143)&lt;0,"=====&gt;","")</f>
        <v/>
      </c>
      <c r="B144" s="4" t="n">
        <v>0.129</v>
      </c>
      <c r="C144" s="4" t="n">
        <f aca="false">B144/$B$3</f>
        <v>3.68571428571429</v>
      </c>
      <c r="D144" s="4" t="n">
        <f aca="false">C144+$B$4</f>
        <v>4.48571428571429</v>
      </c>
      <c r="E144" s="4" t="n">
        <f aca="false">1/D144</f>
        <v>0.222929936305732</v>
      </c>
      <c r="F144" s="4" t="n">
        <f aca="false">1/$B$4-E144</f>
        <v>1.02707006369427</v>
      </c>
      <c r="G144" s="4" t="n">
        <f aca="false">B144*($B$5+$B$6)+$B$9</f>
        <v>54.67</v>
      </c>
      <c r="H144" s="4" t="n">
        <f aca="false">$B$1/1000*F144</f>
        <v>28.840127388535</v>
      </c>
      <c r="I144" s="4" t="n">
        <f aca="false">H144*$B$7</f>
        <v>1.7304076433121</v>
      </c>
      <c r="J144" s="0" t="n">
        <f aca="false">G144/I144</f>
        <v>31.5937115807917</v>
      </c>
      <c r="K144" s="0" t="n">
        <f aca="false">J144-J143</f>
        <v>0.0890819511620542</v>
      </c>
      <c r="L144" s="2" t="n">
        <f aca="false">IF(($K144*$K143)&lt;0,$B144,0)</f>
        <v>0</v>
      </c>
      <c r="M144" s="2" t="n">
        <f aca="false">IF(($K144*$K143)&lt;0,$J144,0)</f>
        <v>0</v>
      </c>
    </row>
    <row r="145" customFormat="false" ht="12.8" hidden="false" customHeight="false" outlineLevel="0" collapsed="false">
      <c r="A145" s="3" t="str">
        <f aca="false">IF(($K145*$K144)&lt;0,"=====&gt;","")</f>
        <v/>
      </c>
      <c r="B145" s="4" t="n">
        <v>0.13</v>
      </c>
      <c r="C145" s="4" t="n">
        <f aca="false">B145/$B$3</f>
        <v>3.71428571428571</v>
      </c>
      <c r="D145" s="4" t="n">
        <f aca="false">C145+$B$4</f>
        <v>4.51428571428571</v>
      </c>
      <c r="E145" s="4" t="n">
        <f aca="false">1/D145</f>
        <v>0.221518987341772</v>
      </c>
      <c r="F145" s="4" t="n">
        <f aca="false">1/$B$4-E145</f>
        <v>1.02848101265823</v>
      </c>
      <c r="G145" s="4" t="n">
        <f aca="false">B145*($B$5+$B$6)+$B$9</f>
        <v>54.9</v>
      </c>
      <c r="H145" s="4" t="n">
        <f aca="false">$B$1/1000*F145</f>
        <v>28.879746835443</v>
      </c>
      <c r="I145" s="4" t="n">
        <f aca="false">H145*$B$7</f>
        <v>1.73278481012658</v>
      </c>
      <c r="J145" s="0" t="n">
        <f aca="false">G145/I145</f>
        <v>31.6831032215648</v>
      </c>
      <c r="K145" s="0" t="n">
        <f aca="false">J145-J144</f>
        <v>0.0893916407730835</v>
      </c>
      <c r="L145" s="2" t="n">
        <f aca="false">IF(($K145*$K144)&lt;0,$B145,0)</f>
        <v>0</v>
      </c>
      <c r="M145" s="2" t="n">
        <f aca="false">IF(($K145*$K144)&lt;0,$J145,0)</f>
        <v>0</v>
      </c>
    </row>
    <row r="146" customFormat="false" ht="12.8" hidden="false" customHeight="false" outlineLevel="0" collapsed="false">
      <c r="A146" s="3" t="str">
        <f aca="false">IF(($K146*$K145)&lt;0,"=====&gt;","")</f>
        <v/>
      </c>
      <c r="B146" s="4" t="n">
        <v>0.131</v>
      </c>
      <c r="C146" s="4" t="n">
        <f aca="false">B146/$B$3</f>
        <v>3.74285714285714</v>
      </c>
      <c r="D146" s="4" t="n">
        <f aca="false">C146+$B$4</f>
        <v>4.54285714285714</v>
      </c>
      <c r="E146" s="4" t="n">
        <f aca="false">1/D146</f>
        <v>0.220125786163522</v>
      </c>
      <c r="F146" s="4" t="n">
        <f aca="false">1/$B$4-E146</f>
        <v>1.02987421383648</v>
      </c>
      <c r="G146" s="4" t="n">
        <f aca="false">B146*($B$5+$B$6)+$B$9</f>
        <v>55.13</v>
      </c>
      <c r="H146" s="4" t="n">
        <f aca="false">$B$1/1000*F146</f>
        <v>28.9188679245283</v>
      </c>
      <c r="I146" s="4" t="n">
        <f aca="false">H146*$B$7</f>
        <v>1.7351320754717</v>
      </c>
      <c r="J146" s="0" t="n">
        <f aca="false">G146/I146</f>
        <v>31.7727974598204</v>
      </c>
      <c r="K146" s="0" t="n">
        <f aca="false">J146-J145</f>
        <v>0.0896942382555963</v>
      </c>
      <c r="L146" s="2" t="n">
        <f aca="false">IF(($K146*$K145)&lt;0,$B146,0)</f>
        <v>0</v>
      </c>
      <c r="M146" s="2" t="n">
        <f aca="false">IF(($K146*$K145)&lt;0,$J146,0)</f>
        <v>0</v>
      </c>
    </row>
    <row r="147" customFormat="false" ht="12.8" hidden="false" customHeight="false" outlineLevel="0" collapsed="false">
      <c r="A147" s="3" t="str">
        <f aca="false">IF(($K147*$K146)&lt;0,"=====&gt;","")</f>
        <v/>
      </c>
      <c r="B147" s="4" t="n">
        <v>0.132</v>
      </c>
      <c r="C147" s="4" t="n">
        <f aca="false">B147/$B$3</f>
        <v>3.77142857142857</v>
      </c>
      <c r="D147" s="4" t="n">
        <f aca="false">C147+$B$4</f>
        <v>4.57142857142857</v>
      </c>
      <c r="E147" s="4" t="n">
        <f aca="false">1/D147</f>
        <v>0.21875</v>
      </c>
      <c r="F147" s="4" t="n">
        <f aca="false">1/$B$4-E147</f>
        <v>1.03125</v>
      </c>
      <c r="G147" s="4" t="n">
        <f aca="false">B147*($B$5+$B$6)+$B$9</f>
        <v>55.36</v>
      </c>
      <c r="H147" s="4" t="n">
        <f aca="false">$B$1/1000*F147</f>
        <v>28.9575</v>
      </c>
      <c r="I147" s="4" t="n">
        <f aca="false">H147*$B$7</f>
        <v>1.73745</v>
      </c>
      <c r="J147" s="0" t="n">
        <f aca="false">G147/I147</f>
        <v>31.862787418343</v>
      </c>
      <c r="K147" s="0" t="n">
        <f aca="false">J147-J146</f>
        <v>0.0899899585226081</v>
      </c>
      <c r="L147" s="2" t="n">
        <f aca="false">IF(($K147*$K146)&lt;0,$B147,0)</f>
        <v>0</v>
      </c>
      <c r="M147" s="2" t="n">
        <f aca="false">IF(($K147*$K146)&lt;0,$J147,0)</f>
        <v>0</v>
      </c>
    </row>
    <row r="148" customFormat="false" ht="12.8" hidden="false" customHeight="false" outlineLevel="0" collapsed="false">
      <c r="A148" s="3" t="str">
        <f aca="false">IF(($K148*$K147)&lt;0,"=====&gt;","")</f>
        <v/>
      </c>
      <c r="B148" s="4" t="n">
        <v>0.133</v>
      </c>
      <c r="C148" s="4" t="n">
        <f aca="false">B148/$B$3</f>
        <v>3.8</v>
      </c>
      <c r="D148" s="4" t="n">
        <f aca="false">C148+$B$4</f>
        <v>4.6</v>
      </c>
      <c r="E148" s="4" t="n">
        <f aca="false">1/D148</f>
        <v>0.217391304347826</v>
      </c>
      <c r="F148" s="4" t="n">
        <f aca="false">1/$B$4-E148</f>
        <v>1.03260869565217</v>
      </c>
      <c r="G148" s="4" t="n">
        <f aca="false">B148*($B$5+$B$6)+$B$9</f>
        <v>55.59</v>
      </c>
      <c r="H148" s="4" t="n">
        <f aca="false">$B$1/1000*F148</f>
        <v>28.995652173913</v>
      </c>
      <c r="I148" s="4" t="n">
        <f aca="false">H148*$B$7</f>
        <v>1.73973913043478</v>
      </c>
      <c r="J148" s="0" t="n">
        <f aca="false">G148/I148</f>
        <v>31.9530664267506</v>
      </c>
      <c r="K148" s="0" t="n">
        <f aca="false">J148-J147</f>
        <v>0.0902790084076663</v>
      </c>
      <c r="L148" s="2" t="n">
        <f aca="false">IF(($K148*$K147)&lt;0,$B148,0)</f>
        <v>0</v>
      </c>
      <c r="M148" s="2" t="n">
        <f aca="false">IF(($K148*$K147)&lt;0,$J148,0)</f>
        <v>0</v>
      </c>
    </row>
    <row r="149" customFormat="false" ht="12.8" hidden="false" customHeight="false" outlineLevel="0" collapsed="false">
      <c r="A149" s="3" t="str">
        <f aca="false">IF(($K149*$K148)&lt;0,"=====&gt;","")</f>
        <v/>
      </c>
      <c r="B149" s="4" t="n">
        <v>0.134</v>
      </c>
      <c r="C149" s="4" t="n">
        <f aca="false">B149/$B$3</f>
        <v>3.82857142857143</v>
      </c>
      <c r="D149" s="4" t="n">
        <f aca="false">C149+$B$4</f>
        <v>4.62857142857143</v>
      </c>
      <c r="E149" s="4" t="n">
        <f aca="false">1/D149</f>
        <v>0.216049382716049</v>
      </c>
      <c r="F149" s="4" t="n">
        <f aca="false">1/$B$4-E149</f>
        <v>1.03395061728395</v>
      </c>
      <c r="G149" s="4" t="n">
        <f aca="false">B149*($B$5+$B$6)+$B$9</f>
        <v>55.82</v>
      </c>
      <c r="H149" s="4" t="n">
        <f aca="false">$B$1/1000*F149</f>
        <v>29.0333333333333</v>
      </c>
      <c r="I149" s="4" t="n">
        <f aca="false">H149*$B$7</f>
        <v>1.742</v>
      </c>
      <c r="J149" s="0" t="n">
        <f aca="false">G149/I149</f>
        <v>32.0436280137773</v>
      </c>
      <c r="K149" s="0" t="n">
        <f aca="false">J149-J148</f>
        <v>0.090561587026631</v>
      </c>
      <c r="L149" s="2" t="n">
        <f aca="false">IF(($K149*$K148)&lt;0,$B149,0)</f>
        <v>0</v>
      </c>
      <c r="M149" s="2" t="n">
        <f aca="false">IF(($K149*$K148)&lt;0,$J149,0)</f>
        <v>0</v>
      </c>
    </row>
    <row r="150" customFormat="false" ht="12.8" hidden="false" customHeight="false" outlineLevel="0" collapsed="false">
      <c r="A150" s="3" t="str">
        <f aca="false">IF(($K150*$K149)&lt;0,"=====&gt;","")</f>
        <v/>
      </c>
      <c r="B150" s="4" t="n">
        <v>0.135</v>
      </c>
      <c r="C150" s="4" t="n">
        <f aca="false">B150/$B$3</f>
        <v>3.85714285714286</v>
      </c>
      <c r="D150" s="4" t="n">
        <f aca="false">C150+$B$4</f>
        <v>4.65714285714286</v>
      </c>
      <c r="E150" s="4" t="n">
        <f aca="false">1/D150</f>
        <v>0.214723926380368</v>
      </c>
      <c r="F150" s="4" t="n">
        <f aca="false">1/$B$4-E150</f>
        <v>1.03527607361963</v>
      </c>
      <c r="G150" s="4" t="n">
        <f aca="false">B150*($B$5+$B$6)+$B$9</f>
        <v>56.05</v>
      </c>
      <c r="H150" s="4" t="n">
        <f aca="false">$B$1/1000*F150</f>
        <v>29.0705521472393</v>
      </c>
      <c r="I150" s="4" t="n">
        <f aca="false">H150*$B$7</f>
        <v>1.74423312883436</v>
      </c>
      <c r="J150" s="0" t="n">
        <f aca="false">G150/I150</f>
        <v>32.134465899898</v>
      </c>
      <c r="K150" s="0" t="n">
        <f aca="false">J150-J149</f>
        <v>0.0908378861207311</v>
      </c>
      <c r="L150" s="2" t="n">
        <f aca="false">IF(($K150*$K149)&lt;0,$B150,0)</f>
        <v>0</v>
      </c>
      <c r="M150" s="2" t="n">
        <f aca="false">IF(($K150*$K149)&lt;0,$J150,0)</f>
        <v>0</v>
      </c>
    </row>
    <row r="151" customFormat="false" ht="12.8" hidden="false" customHeight="false" outlineLevel="0" collapsed="false">
      <c r="A151" s="3" t="str">
        <f aca="false">IF(($K151*$K150)&lt;0,"=====&gt;","")</f>
        <v/>
      </c>
      <c r="B151" s="4" t="n">
        <v>0.136</v>
      </c>
      <c r="C151" s="4" t="n">
        <f aca="false">B151/$B$3</f>
        <v>3.88571428571429</v>
      </c>
      <c r="D151" s="4" t="n">
        <f aca="false">C151+$B$4</f>
        <v>4.68571428571429</v>
      </c>
      <c r="E151" s="4" t="n">
        <f aca="false">1/D151</f>
        <v>0.213414634146341</v>
      </c>
      <c r="F151" s="4" t="n">
        <f aca="false">1/$B$4-E151</f>
        <v>1.03658536585366</v>
      </c>
      <c r="G151" s="4" t="n">
        <f aca="false">B151*($B$5+$B$6)+$B$9</f>
        <v>56.28</v>
      </c>
      <c r="H151" s="4" t="n">
        <f aca="false">$B$1/1000*F151</f>
        <v>29.1073170731707</v>
      </c>
      <c r="I151" s="4" t="n">
        <f aca="false">H151*$B$7</f>
        <v>1.74643902439024</v>
      </c>
      <c r="J151" s="0" t="n">
        <f aca="false">G151/I151</f>
        <v>32.2255739902799</v>
      </c>
      <c r="K151" s="0" t="n">
        <f aca="false">J151-J150</f>
        <v>0.0911080903818728</v>
      </c>
      <c r="L151" s="2" t="n">
        <f aca="false">IF(($K151*$K150)&lt;0,$B151,0)</f>
        <v>0</v>
      </c>
      <c r="M151" s="2" t="n">
        <f aca="false">IF(($K151*$K150)&lt;0,$J151,0)</f>
        <v>0</v>
      </c>
    </row>
    <row r="152" customFormat="false" ht="12.8" hidden="false" customHeight="false" outlineLevel="0" collapsed="false">
      <c r="A152" s="3" t="str">
        <f aca="false">IF(($K152*$K151)&lt;0,"=====&gt;","")</f>
        <v/>
      </c>
      <c r="B152" s="4" t="n">
        <v>0.137</v>
      </c>
      <c r="C152" s="4" t="n">
        <f aca="false">B152/$B$3</f>
        <v>3.91428571428571</v>
      </c>
      <c r="D152" s="4" t="n">
        <f aca="false">C152+$B$4</f>
        <v>4.71428571428571</v>
      </c>
      <c r="E152" s="4" t="n">
        <f aca="false">1/D152</f>
        <v>0.212121212121212</v>
      </c>
      <c r="F152" s="4" t="n">
        <f aca="false">1/$B$4-E152</f>
        <v>1.03787878787879</v>
      </c>
      <c r="G152" s="4" t="n">
        <f aca="false">B152*($B$5+$B$6)+$B$9</f>
        <v>56.51</v>
      </c>
      <c r="H152" s="4" t="n">
        <f aca="false">$B$1/1000*F152</f>
        <v>29.1436363636364</v>
      </c>
      <c r="I152" s="4" t="n">
        <f aca="false">H152*$B$7</f>
        <v>1.74861818181818</v>
      </c>
      <c r="J152" s="0" t="n">
        <f aca="false">G152/I152</f>
        <v>32.3169463680413</v>
      </c>
      <c r="K152" s="0" t="n">
        <f aca="false">J152-J151</f>
        <v>0.0913723777613882</v>
      </c>
      <c r="L152" s="2" t="n">
        <f aca="false">IF(($K152*$K151)&lt;0,$B152,0)</f>
        <v>0</v>
      </c>
      <c r="M152" s="2" t="n">
        <f aca="false">IF(($K152*$K151)&lt;0,$J152,0)</f>
        <v>0</v>
      </c>
    </row>
    <row r="153" customFormat="false" ht="12.8" hidden="false" customHeight="false" outlineLevel="0" collapsed="false">
      <c r="A153" s="3" t="str">
        <f aca="false">IF(($K153*$K152)&lt;0,"=====&gt;","")</f>
        <v/>
      </c>
      <c r="B153" s="4" t="n">
        <v>0.138</v>
      </c>
      <c r="C153" s="4" t="n">
        <f aca="false">B153/$B$3</f>
        <v>3.94285714285714</v>
      </c>
      <c r="D153" s="4" t="n">
        <f aca="false">C153+$B$4</f>
        <v>4.74285714285714</v>
      </c>
      <c r="E153" s="4" t="n">
        <f aca="false">1/D153</f>
        <v>0.210843373493976</v>
      </c>
      <c r="F153" s="4" t="n">
        <f aca="false">1/$B$4-E153</f>
        <v>1.03915662650602</v>
      </c>
      <c r="G153" s="4" t="n">
        <f aca="false">B153*($B$5+$B$6)+$B$9</f>
        <v>56.74</v>
      </c>
      <c r="H153" s="4" t="n">
        <f aca="false">$B$1/1000*F153</f>
        <v>29.1795180722892</v>
      </c>
      <c r="I153" s="4" t="n">
        <f aca="false">H153*$B$7</f>
        <v>1.75077108433735</v>
      </c>
      <c r="J153" s="0" t="n">
        <f aca="false">G153/I153</f>
        <v>32.4085772878043</v>
      </c>
      <c r="K153" s="0" t="n">
        <f aca="false">J153-J152</f>
        <v>0.0916309197630838</v>
      </c>
      <c r="L153" s="2" t="n">
        <f aca="false">IF(($K153*$K152)&lt;0,$B153,0)</f>
        <v>0</v>
      </c>
      <c r="M153" s="2" t="n">
        <f aca="false">IF(($K153*$K152)&lt;0,$J153,0)</f>
        <v>0</v>
      </c>
    </row>
    <row r="154" customFormat="false" ht="12.8" hidden="false" customHeight="false" outlineLevel="0" collapsed="false">
      <c r="A154" s="3" t="str">
        <f aca="false">IF(($K154*$K153)&lt;0,"=====&gt;","")</f>
        <v/>
      </c>
      <c r="B154" s="4" t="n">
        <v>0.139</v>
      </c>
      <c r="C154" s="4" t="n">
        <f aca="false">B154/$B$3</f>
        <v>3.97142857142857</v>
      </c>
      <c r="D154" s="4" t="n">
        <f aca="false">C154+$B$4</f>
        <v>4.77142857142857</v>
      </c>
      <c r="E154" s="4" t="n">
        <f aca="false">1/D154</f>
        <v>0.209580838323353</v>
      </c>
      <c r="F154" s="4" t="n">
        <f aca="false">1/$B$4-E154</f>
        <v>1.04041916167665</v>
      </c>
      <c r="G154" s="4" t="n">
        <f aca="false">B154*($B$5+$B$6)+$B$9</f>
        <v>56.97</v>
      </c>
      <c r="H154" s="4" t="n">
        <f aca="false">$B$1/1000*F154</f>
        <v>29.2149700598802</v>
      </c>
      <c r="I154" s="4" t="n">
        <f aca="false">H154*$B$7</f>
        <v>1.75289820359281</v>
      </c>
      <c r="J154" s="0" t="n">
        <f aca="false">G154/I154</f>
        <v>32.5004611695259</v>
      </c>
      <c r="K154" s="0" t="n">
        <f aca="false">J154-J153</f>
        <v>0.0918838817215715</v>
      </c>
      <c r="L154" s="2" t="n">
        <f aca="false">IF(($K154*$K153)&lt;0,$B154,0)</f>
        <v>0</v>
      </c>
      <c r="M154" s="2" t="n">
        <f aca="false">IF(($K154*$K153)&lt;0,$J154,0)</f>
        <v>0</v>
      </c>
    </row>
    <row r="155" customFormat="false" ht="12.8" hidden="false" customHeight="false" outlineLevel="0" collapsed="false">
      <c r="A155" s="3" t="str">
        <f aca="false">IF(($K155*$K154)&lt;0,"=====&gt;","")</f>
        <v/>
      </c>
      <c r="B155" s="4" t="n">
        <v>0.14</v>
      </c>
      <c r="C155" s="4" t="n">
        <f aca="false">B155/$B$3</f>
        <v>4</v>
      </c>
      <c r="D155" s="4" t="n">
        <f aca="false">C155+$B$4</f>
        <v>4.8</v>
      </c>
      <c r="E155" s="4" t="n">
        <f aca="false">1/D155</f>
        <v>0.208333333333333</v>
      </c>
      <c r="F155" s="4" t="n">
        <f aca="false">1/$B$4-E155</f>
        <v>1.04166666666667</v>
      </c>
      <c r="G155" s="4" t="n">
        <f aca="false">B155*($B$5+$B$6)+$B$9</f>
        <v>57.2</v>
      </c>
      <c r="H155" s="4" t="n">
        <f aca="false">$B$1/1000*F155</f>
        <v>29.25</v>
      </c>
      <c r="I155" s="4" t="n">
        <f aca="false">H155*$B$7</f>
        <v>1.755</v>
      </c>
      <c r="J155" s="0" t="n">
        <f aca="false">G155/I155</f>
        <v>32.5925925925926</v>
      </c>
      <c r="K155" s="0" t="n">
        <f aca="false">J155-J154</f>
        <v>0.0921314230666752</v>
      </c>
      <c r="L155" s="2" t="n">
        <f aca="false">IF(($K155*$K154)&lt;0,$B155,0)</f>
        <v>0</v>
      </c>
      <c r="M155" s="2" t="n">
        <f aca="false">IF(($K155*$K154)&lt;0,$J155,0)</f>
        <v>0</v>
      </c>
    </row>
    <row r="156" customFormat="false" ht="12.8" hidden="false" customHeight="false" outlineLevel="0" collapsed="false">
      <c r="A156" s="3" t="str">
        <f aca="false">IF(($K156*$K155)&lt;0,"=====&gt;","")</f>
        <v/>
      </c>
      <c r="B156" s="4" t="n">
        <v>0.141</v>
      </c>
      <c r="C156" s="4" t="n">
        <f aca="false">B156/$B$3</f>
        <v>4.02857142857143</v>
      </c>
      <c r="D156" s="4" t="n">
        <f aca="false">C156+$B$4</f>
        <v>4.82857142857143</v>
      </c>
      <c r="E156" s="4" t="n">
        <f aca="false">1/D156</f>
        <v>0.207100591715976</v>
      </c>
      <c r="F156" s="4" t="n">
        <f aca="false">1/$B$4-E156</f>
        <v>1.04289940828402</v>
      </c>
      <c r="G156" s="4" t="n">
        <f aca="false">B156*($B$5+$B$6)+$B$9</f>
        <v>57.43</v>
      </c>
      <c r="H156" s="4" t="n">
        <f aca="false">$B$1/1000*F156</f>
        <v>29.2846153846154</v>
      </c>
      <c r="I156" s="4" t="n">
        <f aca="false">H156*$B$7</f>
        <v>1.75707692307692</v>
      </c>
      <c r="J156" s="0" t="n">
        <f aca="false">G156/I156</f>
        <v>32.6849662901672</v>
      </c>
      <c r="K156" s="0" t="n">
        <f aca="false">J156-J155</f>
        <v>0.0923736975746436</v>
      </c>
      <c r="L156" s="2" t="n">
        <f aca="false">IF(($K156*$K155)&lt;0,$B156,0)</f>
        <v>0</v>
      </c>
      <c r="M156" s="2" t="n">
        <f aca="false">IF(($K156*$K155)&lt;0,$J156,0)</f>
        <v>0</v>
      </c>
    </row>
    <row r="157" customFormat="false" ht="12.8" hidden="false" customHeight="false" outlineLevel="0" collapsed="false">
      <c r="A157" s="3" t="str">
        <f aca="false">IF(($K157*$K156)&lt;0,"=====&gt;","")</f>
        <v/>
      </c>
      <c r="B157" s="4" t="n">
        <v>0.142</v>
      </c>
      <c r="C157" s="4" t="n">
        <f aca="false">B157/$B$3</f>
        <v>4.05714285714286</v>
      </c>
      <c r="D157" s="4" t="n">
        <f aca="false">C157+$B$4</f>
        <v>4.85714285714286</v>
      </c>
      <c r="E157" s="4" t="n">
        <f aca="false">1/D157</f>
        <v>0.205882352941176</v>
      </c>
      <c r="F157" s="4" t="n">
        <f aca="false">1/$B$4-E157</f>
        <v>1.04411764705882</v>
      </c>
      <c r="G157" s="4" t="n">
        <f aca="false">B157*($B$5+$B$6)+$B$9</f>
        <v>57.66</v>
      </c>
      <c r="H157" s="4" t="n">
        <f aca="false">$B$1/1000*F157</f>
        <v>29.3188235294118</v>
      </c>
      <c r="I157" s="4" t="n">
        <f aca="false">H157*$B$7</f>
        <v>1.75912941176471</v>
      </c>
      <c r="J157" s="0" t="n">
        <f aca="false">G157/I157</f>
        <v>32.7775771437743</v>
      </c>
      <c r="K157" s="0" t="n">
        <f aca="false">J157-J156</f>
        <v>0.0926108536070913</v>
      </c>
      <c r="L157" s="2" t="n">
        <f aca="false">IF(($K157*$K156)&lt;0,$B157,0)</f>
        <v>0</v>
      </c>
      <c r="M157" s="2" t="n">
        <f aca="false">IF(($K157*$K156)&lt;0,$J157,0)</f>
        <v>0</v>
      </c>
    </row>
    <row r="158" customFormat="false" ht="12.8" hidden="false" customHeight="false" outlineLevel="0" collapsed="false">
      <c r="A158" s="3" t="str">
        <f aca="false">IF(($K158*$K157)&lt;0,"=====&gt;","")</f>
        <v/>
      </c>
      <c r="B158" s="4" t="n">
        <v>0.143</v>
      </c>
      <c r="C158" s="4" t="n">
        <f aca="false">B158/$B$3</f>
        <v>4.08571428571429</v>
      </c>
      <c r="D158" s="4" t="n">
        <f aca="false">C158+$B$4</f>
        <v>4.88571428571429</v>
      </c>
      <c r="E158" s="4" t="n">
        <f aca="false">1/D158</f>
        <v>0.204678362573099</v>
      </c>
      <c r="F158" s="4" t="n">
        <f aca="false">1/$B$4-E158</f>
        <v>1.0453216374269</v>
      </c>
      <c r="G158" s="4" t="n">
        <f aca="false">B158*($B$5+$B$6)+$B$9</f>
        <v>57.89</v>
      </c>
      <c r="H158" s="4" t="n">
        <f aca="false">$B$1/1000*F158</f>
        <v>29.3526315789474</v>
      </c>
      <c r="I158" s="4" t="n">
        <f aca="false">H158*$B$7</f>
        <v>1.76115789473684</v>
      </c>
      <c r="J158" s="0" t="n">
        <f aca="false">G158/I158</f>
        <v>32.8704201781125</v>
      </c>
      <c r="K158" s="0" t="n">
        <f aca="false">J158-J157</f>
        <v>0.0928430343381592</v>
      </c>
      <c r="L158" s="2" t="n">
        <f aca="false">IF(($K158*$K157)&lt;0,$B158,0)</f>
        <v>0</v>
      </c>
      <c r="M158" s="2" t="n">
        <f aca="false">IF(($K158*$K157)&lt;0,$J158,0)</f>
        <v>0</v>
      </c>
    </row>
    <row r="159" customFormat="false" ht="12.8" hidden="false" customHeight="false" outlineLevel="0" collapsed="false">
      <c r="A159" s="3" t="str">
        <f aca="false">IF(($K159*$K158)&lt;0,"=====&gt;","")</f>
        <v/>
      </c>
      <c r="B159" s="4" t="n">
        <v>0.144</v>
      </c>
      <c r="C159" s="4" t="n">
        <f aca="false">B159/$B$3</f>
        <v>4.11428571428572</v>
      </c>
      <c r="D159" s="4" t="n">
        <f aca="false">C159+$B$4</f>
        <v>4.91428571428571</v>
      </c>
      <c r="E159" s="4" t="n">
        <f aca="false">1/D159</f>
        <v>0.203488372093023</v>
      </c>
      <c r="F159" s="4" t="n">
        <f aca="false">1/$B$4-E159</f>
        <v>1.04651162790698</v>
      </c>
      <c r="G159" s="4" t="n">
        <f aca="false">B159*($B$5+$B$6)+$B$9</f>
        <v>58.12</v>
      </c>
      <c r="H159" s="4" t="n">
        <f aca="false">$B$1/1000*F159</f>
        <v>29.3860465116279</v>
      </c>
      <c r="I159" s="4" t="n">
        <f aca="false">H159*$B$7</f>
        <v>1.76316279069767</v>
      </c>
      <c r="J159" s="0" t="n">
        <f aca="false">G159/I159</f>
        <v>32.9634905560831</v>
      </c>
      <c r="K159" s="0" t="n">
        <f aca="false">J159-J158</f>
        <v>0.0930703779706619</v>
      </c>
      <c r="L159" s="2" t="n">
        <f aca="false">IF(($K159*$K158)&lt;0,$B159,0)</f>
        <v>0</v>
      </c>
      <c r="M159" s="2" t="n">
        <f aca="false">IF(($K159*$K158)&lt;0,$J159,0)</f>
        <v>0</v>
      </c>
    </row>
    <row r="160" customFormat="false" ht="12.8" hidden="false" customHeight="false" outlineLevel="0" collapsed="false">
      <c r="A160" s="3" t="str">
        <f aca="false">IF(($K160*$K159)&lt;0,"=====&gt;","")</f>
        <v/>
      </c>
      <c r="B160" s="4" t="n">
        <v>0.145</v>
      </c>
      <c r="C160" s="4" t="n">
        <f aca="false">B160/$B$3</f>
        <v>4.14285714285714</v>
      </c>
      <c r="D160" s="4" t="n">
        <f aca="false">C160+$B$4</f>
        <v>4.94285714285714</v>
      </c>
      <c r="E160" s="4" t="n">
        <f aca="false">1/D160</f>
        <v>0.202312138728324</v>
      </c>
      <c r="F160" s="4" t="n">
        <f aca="false">1/$B$4-E160</f>
        <v>1.04768786127168</v>
      </c>
      <c r="G160" s="4" t="n">
        <f aca="false">B160*($B$5+$B$6)+$B$9</f>
        <v>58.35</v>
      </c>
      <c r="H160" s="4" t="n">
        <f aca="false">$B$1/1000*F160</f>
        <v>29.4190751445087</v>
      </c>
      <c r="I160" s="4" t="n">
        <f aca="false">H160*$B$7</f>
        <v>1.76514450867052</v>
      </c>
      <c r="J160" s="0" t="n">
        <f aca="false">G160/I160</f>
        <v>33.056783574025</v>
      </c>
      <c r="K160" s="0" t="n">
        <f aca="false">J160-J159</f>
        <v>0.0932930179418037</v>
      </c>
      <c r="L160" s="2" t="n">
        <f aca="false">IF(($K160*$K159)&lt;0,$B160,0)</f>
        <v>0</v>
      </c>
      <c r="M160" s="2" t="n">
        <f aca="false">IF(($K160*$K159)&lt;0,$J160,0)</f>
        <v>0</v>
      </c>
    </row>
    <row r="161" customFormat="false" ht="12.8" hidden="false" customHeight="false" outlineLevel="0" collapsed="false">
      <c r="A161" s="3" t="str">
        <f aca="false">IF(($K161*$K160)&lt;0,"=====&gt;","")</f>
        <v/>
      </c>
      <c r="B161" s="4" t="n">
        <v>0.146</v>
      </c>
      <c r="C161" s="4" t="n">
        <f aca="false">B161/$B$3</f>
        <v>4.17142857142857</v>
      </c>
      <c r="D161" s="4" t="n">
        <f aca="false">C161+$B$4</f>
        <v>4.97142857142857</v>
      </c>
      <c r="E161" s="4" t="n">
        <f aca="false">1/D161</f>
        <v>0.201149425287356</v>
      </c>
      <c r="F161" s="4" t="n">
        <f aca="false">1/$B$4-E161</f>
        <v>1.04885057471264</v>
      </c>
      <c r="G161" s="4" t="n">
        <f aca="false">B161*($B$5+$B$6)+$B$9</f>
        <v>58.58</v>
      </c>
      <c r="H161" s="4" t="n">
        <f aca="false">$B$1/1000*F161</f>
        <v>29.451724137931</v>
      </c>
      <c r="I161" s="4" t="n">
        <f aca="false">H161*$B$7</f>
        <v>1.76710344827586</v>
      </c>
      <c r="J161" s="0" t="n">
        <f aca="false">G161/I161</f>
        <v>33.150294657144</v>
      </c>
      <c r="K161" s="0" t="n">
        <f aca="false">J161-J160</f>
        <v>0.0935110831190258</v>
      </c>
      <c r="L161" s="2" t="n">
        <f aca="false">IF(($K161*$K160)&lt;0,$B161,0)</f>
        <v>0</v>
      </c>
      <c r="M161" s="2" t="n">
        <f aca="false">IF(($K161*$K160)&lt;0,$J161,0)</f>
        <v>0</v>
      </c>
    </row>
    <row r="162" customFormat="false" ht="12.8" hidden="false" customHeight="false" outlineLevel="0" collapsed="false">
      <c r="A162" s="3" t="str">
        <f aca="false">IF(($K162*$K161)&lt;0,"=====&gt;","")</f>
        <v/>
      </c>
      <c r="B162" s="4" t="n">
        <v>0.147</v>
      </c>
      <c r="C162" s="4" t="n">
        <f aca="false">B162/$B$3</f>
        <v>4.2</v>
      </c>
      <c r="D162" s="4" t="n">
        <f aca="false">C162+$B$4</f>
        <v>5</v>
      </c>
      <c r="E162" s="4" t="n">
        <f aca="false">1/D162</f>
        <v>0.2</v>
      </c>
      <c r="F162" s="4" t="n">
        <f aca="false">1/$B$4-E162</f>
        <v>1.05</v>
      </c>
      <c r="G162" s="4" t="n">
        <f aca="false">B162*($B$5+$B$6)+$B$9</f>
        <v>58.81</v>
      </c>
      <c r="H162" s="4" t="n">
        <f aca="false">$B$1/1000*F162</f>
        <v>29.484</v>
      </c>
      <c r="I162" s="4" t="n">
        <f aca="false">H162*$B$7</f>
        <v>1.76904</v>
      </c>
      <c r="J162" s="0" t="n">
        <f aca="false">G162/I162</f>
        <v>33.2440193551305</v>
      </c>
      <c r="K162" s="0" t="n">
        <f aca="false">J162-J161</f>
        <v>0.0937246979864881</v>
      </c>
      <c r="L162" s="2" t="n">
        <f aca="false">IF(($K162*$K161)&lt;0,$B162,0)</f>
        <v>0</v>
      </c>
      <c r="M162" s="2" t="n">
        <f aca="false">IF(($K162*$K161)&lt;0,$J162,0)</f>
        <v>0</v>
      </c>
    </row>
    <row r="163" customFormat="false" ht="12.8" hidden="false" customHeight="false" outlineLevel="0" collapsed="false">
      <c r="A163" s="3" t="str">
        <f aca="false">IF(($K163*$K162)&lt;0,"=====&gt;","")</f>
        <v/>
      </c>
      <c r="B163" s="4" t="n">
        <v>0.148</v>
      </c>
      <c r="C163" s="4" t="n">
        <f aca="false">B163/$B$3</f>
        <v>4.22857142857143</v>
      </c>
      <c r="D163" s="4" t="n">
        <f aca="false">C163+$B$4</f>
        <v>5.02857142857143</v>
      </c>
      <c r="E163" s="4" t="n">
        <f aca="false">1/D163</f>
        <v>0.198863636363636</v>
      </c>
      <c r="F163" s="4" t="n">
        <f aca="false">1/$B$4-E163</f>
        <v>1.05113636363636</v>
      </c>
      <c r="G163" s="4" t="n">
        <f aca="false">B163*($B$5+$B$6)+$B$9</f>
        <v>59.04</v>
      </c>
      <c r="H163" s="4" t="n">
        <f aca="false">$B$1/1000*F163</f>
        <v>29.5159090909091</v>
      </c>
      <c r="I163" s="4" t="n">
        <f aca="false">H163*$B$7</f>
        <v>1.77095454545455</v>
      </c>
      <c r="J163" s="0" t="n">
        <f aca="false">G163/I163</f>
        <v>33.3379533379533</v>
      </c>
      <c r="K163" s="0" t="n">
        <f aca="false">J163-J162</f>
        <v>0.0939339828228754</v>
      </c>
      <c r="L163" s="2" t="n">
        <f aca="false">IF(($K163*$K162)&lt;0,$B163,0)</f>
        <v>0</v>
      </c>
      <c r="M163" s="2" t="n">
        <f aca="false">IF(($K163*$K162)&lt;0,$J163,0)</f>
        <v>0</v>
      </c>
    </row>
    <row r="164" customFormat="false" ht="12.8" hidden="false" customHeight="false" outlineLevel="0" collapsed="false">
      <c r="A164" s="3" t="str">
        <f aca="false">IF(($K164*$K163)&lt;0,"=====&gt;","")</f>
        <v/>
      </c>
      <c r="B164" s="4" t="n">
        <v>0.149</v>
      </c>
      <c r="C164" s="4" t="n">
        <f aca="false">B164/$B$3</f>
        <v>4.25714285714286</v>
      </c>
      <c r="D164" s="4" t="n">
        <f aca="false">C164+$B$4</f>
        <v>5.05714285714286</v>
      </c>
      <c r="E164" s="4" t="n">
        <f aca="false">1/D164</f>
        <v>0.19774011299435</v>
      </c>
      <c r="F164" s="4" t="n">
        <f aca="false">1/$B$4-E164</f>
        <v>1.05225988700565</v>
      </c>
      <c r="G164" s="4" t="n">
        <f aca="false">B164*($B$5+$B$6)+$B$9</f>
        <v>59.27</v>
      </c>
      <c r="H164" s="4" t="n">
        <f aca="false">$B$1/1000*F164</f>
        <v>29.5474576271186</v>
      </c>
      <c r="I164" s="4" t="n">
        <f aca="false">H164*$B$7</f>
        <v>1.77284745762712</v>
      </c>
      <c r="J164" s="0" t="n">
        <f aca="false">G164/I164</f>
        <v>33.4320923918239</v>
      </c>
      <c r="K164" s="0" t="n">
        <f aca="false">J164-J163</f>
        <v>0.0941390538705988</v>
      </c>
      <c r="L164" s="2" t="n">
        <f aca="false">IF(($K164*$K163)&lt;0,$B164,0)</f>
        <v>0</v>
      </c>
      <c r="M164" s="2" t="n">
        <f aca="false">IF(($K164*$K163)&lt;0,$J164,0)</f>
        <v>0</v>
      </c>
    </row>
    <row r="165" customFormat="false" ht="12.8" hidden="false" customHeight="false" outlineLevel="0" collapsed="false">
      <c r="A165" s="3" t="str">
        <f aca="false">IF(($K165*$K164)&lt;0,"=====&gt;","")</f>
        <v/>
      </c>
      <c r="B165" s="4" t="n">
        <v>0.15</v>
      </c>
      <c r="C165" s="4" t="n">
        <f aca="false">B165/$B$3</f>
        <v>4.28571428571429</v>
      </c>
      <c r="D165" s="4" t="n">
        <f aca="false">C165+$B$4</f>
        <v>5.08571428571429</v>
      </c>
      <c r="E165" s="4" t="n">
        <f aca="false">1/D165</f>
        <v>0.196629213483146</v>
      </c>
      <c r="F165" s="4" t="n">
        <f aca="false">1/$B$4-E165</f>
        <v>1.05337078651685</v>
      </c>
      <c r="G165" s="4" t="n">
        <f aca="false">B165*($B$5+$B$6)+$B$9</f>
        <v>59.5</v>
      </c>
      <c r="H165" s="4" t="n">
        <f aca="false">$B$1/1000*F165</f>
        <v>29.5786516853933</v>
      </c>
      <c r="I165" s="4" t="n">
        <f aca="false">H165*$B$7</f>
        <v>1.7747191011236</v>
      </c>
      <c r="J165" s="0" t="n">
        <f aca="false">G165/I165</f>
        <v>33.5264324153213</v>
      </c>
      <c r="K165" s="0" t="n">
        <f aca="false">J165-J164</f>
        <v>0.0943400234973595</v>
      </c>
      <c r="L165" s="2" t="n">
        <f aca="false">IF(($K165*$K164)&lt;0,$B165,0)</f>
        <v>0</v>
      </c>
      <c r="M165" s="2" t="n">
        <f aca="false">IF(($K165*$K164)&lt;0,$J165,0)</f>
        <v>0</v>
      </c>
    </row>
    <row r="166" customFormat="false" ht="12.8" hidden="false" customHeight="false" outlineLevel="0" collapsed="false">
      <c r="A166" s="3" t="str">
        <f aca="false">IF(($K166*$K165)&lt;0,"=====&gt;","")</f>
        <v/>
      </c>
      <c r="B166" s="4" t="n">
        <v>0.151</v>
      </c>
      <c r="C166" s="4" t="n">
        <f aca="false">B166/$B$3</f>
        <v>4.31428571428571</v>
      </c>
      <c r="D166" s="4" t="n">
        <f aca="false">C166+$B$4</f>
        <v>5.11428571428571</v>
      </c>
      <c r="E166" s="4" t="n">
        <f aca="false">1/D166</f>
        <v>0.195530726256983</v>
      </c>
      <c r="F166" s="4" t="n">
        <f aca="false">1/$B$4-E166</f>
        <v>1.05446927374302</v>
      </c>
      <c r="G166" s="4" t="n">
        <f aca="false">B166*($B$5+$B$6)+$B$9</f>
        <v>59.73</v>
      </c>
      <c r="H166" s="4" t="n">
        <f aca="false">$B$1/1000*F166</f>
        <v>29.6094972067039</v>
      </c>
      <c r="I166" s="4" t="n">
        <f aca="false">H166*$B$7</f>
        <v>1.77656983240223</v>
      </c>
      <c r="J166" s="0" t="n">
        <f aca="false">G166/I166</f>
        <v>33.6209694156714</v>
      </c>
      <c r="K166" s="0" t="n">
        <f aca="false">J166-J165</f>
        <v>0.0945370003501012</v>
      </c>
      <c r="L166" s="2" t="n">
        <f aca="false">IF(($K166*$K165)&lt;0,$B166,0)</f>
        <v>0</v>
      </c>
      <c r="M166" s="2" t="n">
        <f aca="false">IF(($K166*$K165)&lt;0,$J166,0)</f>
        <v>0</v>
      </c>
    </row>
    <row r="167" customFormat="false" ht="12.8" hidden="false" customHeight="false" outlineLevel="0" collapsed="false">
      <c r="A167" s="3" t="str">
        <f aca="false">IF(($K167*$K166)&lt;0,"=====&gt;","")</f>
        <v/>
      </c>
      <c r="B167" s="4" t="n">
        <v>0.152</v>
      </c>
      <c r="C167" s="4" t="n">
        <f aca="false">B167/$B$3</f>
        <v>4.34285714285714</v>
      </c>
      <c r="D167" s="4" t="n">
        <f aca="false">C167+$B$4</f>
        <v>5.14285714285714</v>
      </c>
      <c r="E167" s="4" t="n">
        <f aca="false">1/D167</f>
        <v>0.194444444444444</v>
      </c>
      <c r="F167" s="4" t="n">
        <f aca="false">1/$B$4-E167</f>
        <v>1.05555555555556</v>
      </c>
      <c r="G167" s="4" t="n">
        <f aca="false">B167*($B$5+$B$6)+$B$9</f>
        <v>59.96</v>
      </c>
      <c r="H167" s="4" t="n">
        <f aca="false">$B$1/1000*F167</f>
        <v>29.64</v>
      </c>
      <c r="I167" s="4" t="n">
        <f aca="false">H167*$B$7</f>
        <v>1.7784</v>
      </c>
      <c r="J167" s="0" t="n">
        <f aca="false">G167/I167</f>
        <v>33.7156995051732</v>
      </c>
      <c r="K167" s="0" t="n">
        <f aca="false">J167-J166</f>
        <v>0.0947300895017875</v>
      </c>
      <c r="L167" s="2" t="n">
        <f aca="false">IF(($K167*$K166)&lt;0,$B167,0)</f>
        <v>0</v>
      </c>
      <c r="M167" s="2" t="n">
        <f aca="false">IF(($K167*$K166)&lt;0,$J167,0)</f>
        <v>0</v>
      </c>
    </row>
    <row r="168" customFormat="false" ht="12.8" hidden="false" customHeight="false" outlineLevel="0" collapsed="false">
      <c r="A168" s="3" t="str">
        <f aca="false">IF(($K168*$K167)&lt;0,"=====&gt;","")</f>
        <v/>
      </c>
      <c r="B168" s="4" t="n">
        <v>0.153</v>
      </c>
      <c r="C168" s="4" t="n">
        <f aca="false">B168/$B$3</f>
        <v>4.37142857142857</v>
      </c>
      <c r="D168" s="4" t="n">
        <f aca="false">C168+$B$4</f>
        <v>5.17142857142857</v>
      </c>
      <c r="E168" s="4" t="n">
        <f aca="false">1/D168</f>
        <v>0.193370165745856</v>
      </c>
      <c r="F168" s="4" t="n">
        <f aca="false">1/$B$4-E168</f>
        <v>1.05662983425414</v>
      </c>
      <c r="G168" s="4" t="n">
        <f aca="false">B168*($B$5+$B$6)+$B$9</f>
        <v>60.19</v>
      </c>
      <c r="H168" s="4" t="n">
        <f aca="false">$B$1/1000*F168</f>
        <v>29.6701657458564</v>
      </c>
      <c r="I168" s="4" t="n">
        <f aca="false">H168*$B$7</f>
        <v>1.78020994475138</v>
      </c>
      <c r="J168" s="0" t="n">
        <f aca="false">G168/I168</f>
        <v>33.8106188977649</v>
      </c>
      <c r="K168" s="0" t="n">
        <f aca="false">J168-J167</f>
        <v>0.0949193925916774</v>
      </c>
      <c r="L168" s="2" t="n">
        <f aca="false">IF(($K168*$K167)&lt;0,$B168,0)</f>
        <v>0</v>
      </c>
      <c r="M168" s="2" t="n">
        <f aca="false">IF(($K168*$K167)&lt;0,$J168,0)</f>
        <v>0</v>
      </c>
    </row>
    <row r="169" customFormat="false" ht="12.8" hidden="false" customHeight="false" outlineLevel="0" collapsed="false">
      <c r="A169" s="3" t="str">
        <f aca="false">IF(($K169*$K168)&lt;0,"=====&gt;","")</f>
        <v/>
      </c>
      <c r="B169" s="4" t="n">
        <v>0.154</v>
      </c>
      <c r="C169" s="4" t="n">
        <f aca="false">B169/$B$3</f>
        <v>4.4</v>
      </c>
      <c r="D169" s="4" t="n">
        <f aca="false">C169+$B$4</f>
        <v>5.2</v>
      </c>
      <c r="E169" s="4" t="n">
        <f aca="false">1/D169</f>
        <v>0.192307692307692</v>
      </c>
      <c r="F169" s="4" t="n">
        <f aca="false">1/$B$4-E169</f>
        <v>1.05769230769231</v>
      </c>
      <c r="G169" s="4" t="n">
        <f aca="false">B169*($B$5+$B$6)+$B$9</f>
        <v>60.42</v>
      </c>
      <c r="H169" s="4" t="n">
        <f aca="false">$B$1/1000*F169</f>
        <v>29.7</v>
      </c>
      <c r="I169" s="4" t="n">
        <f aca="false">H169*$B$7</f>
        <v>1.782</v>
      </c>
      <c r="J169" s="0" t="n">
        <f aca="false">G169/I169</f>
        <v>33.9057239057239</v>
      </c>
      <c r="K169" s="0" t="n">
        <f aca="false">J169-J168</f>
        <v>0.0951050079590416</v>
      </c>
      <c r="L169" s="2" t="n">
        <f aca="false">IF(($K169*$K168)&lt;0,$B169,0)</f>
        <v>0</v>
      </c>
      <c r="M169" s="2" t="n">
        <f aca="false">IF(($K169*$K168)&lt;0,$J169,0)</f>
        <v>0</v>
      </c>
    </row>
    <row r="170" customFormat="false" ht="12.8" hidden="false" customHeight="false" outlineLevel="0" collapsed="false">
      <c r="A170" s="3" t="str">
        <f aca="false">IF(($K170*$K169)&lt;0,"=====&gt;","")</f>
        <v/>
      </c>
      <c r="B170" s="4" t="n">
        <v>0.155</v>
      </c>
      <c r="C170" s="4" t="n">
        <f aca="false">B170/$B$3</f>
        <v>4.42857142857143</v>
      </c>
      <c r="D170" s="4" t="n">
        <f aca="false">C170+$B$4</f>
        <v>5.22857142857143</v>
      </c>
      <c r="E170" s="4" t="n">
        <f aca="false">1/D170</f>
        <v>0.191256830601093</v>
      </c>
      <c r="F170" s="4" t="n">
        <f aca="false">1/$B$4-E170</f>
        <v>1.05874316939891</v>
      </c>
      <c r="G170" s="4" t="n">
        <f aca="false">B170*($B$5+$B$6)+$B$9</f>
        <v>60.65</v>
      </c>
      <c r="H170" s="4" t="n">
        <f aca="false">$B$1/1000*F170</f>
        <v>29.7295081967213</v>
      </c>
      <c r="I170" s="4" t="n">
        <f aca="false">H170*$B$7</f>
        <v>1.78377049180328</v>
      </c>
      <c r="J170" s="0" t="n">
        <f aca="false">G170/I170</f>
        <v>34.0010109364948</v>
      </c>
      <c r="K170" s="0" t="n">
        <f aca="false">J170-J169</f>
        <v>0.0952870307709048</v>
      </c>
      <c r="L170" s="2" t="n">
        <f aca="false">IF(($K170*$K169)&lt;0,$B170,0)</f>
        <v>0</v>
      </c>
      <c r="M170" s="2" t="n">
        <f aca="false">IF(($K170*$K169)&lt;0,$J170,0)</f>
        <v>0</v>
      </c>
    </row>
    <row r="171" customFormat="false" ht="12.8" hidden="false" customHeight="false" outlineLevel="0" collapsed="false">
      <c r="A171" s="3" t="str">
        <f aca="false">IF(($K171*$K170)&lt;0,"=====&gt;","")</f>
        <v/>
      </c>
      <c r="B171" s="4" t="n">
        <v>0.156</v>
      </c>
      <c r="C171" s="4" t="n">
        <f aca="false">B171/$B$3</f>
        <v>4.45714285714286</v>
      </c>
      <c r="D171" s="4" t="n">
        <f aca="false">C171+$B$4</f>
        <v>5.25714285714286</v>
      </c>
      <c r="E171" s="4" t="n">
        <f aca="false">1/D171</f>
        <v>0.190217391304348</v>
      </c>
      <c r="F171" s="4" t="n">
        <f aca="false">1/$B$4-E171</f>
        <v>1.05978260869565</v>
      </c>
      <c r="G171" s="4" t="n">
        <f aca="false">B171*($B$5+$B$6)+$B$9</f>
        <v>60.88</v>
      </c>
      <c r="H171" s="4" t="n">
        <f aca="false">$B$1/1000*F171</f>
        <v>29.7586956521739</v>
      </c>
      <c r="I171" s="4" t="n">
        <f aca="false">H171*$B$7</f>
        <v>1.78552173913043</v>
      </c>
      <c r="J171" s="0" t="n">
        <f aca="false">G171/I171</f>
        <v>34.0964764896389</v>
      </c>
      <c r="K171" s="0" t="n">
        <f aca="false">J171-J170</f>
        <v>0.0954655531440736</v>
      </c>
      <c r="L171" s="2" t="n">
        <f aca="false">IF(($K171*$K170)&lt;0,$B171,0)</f>
        <v>0</v>
      </c>
      <c r="M171" s="2" t="n">
        <f aca="false">IF(($K171*$K170)&lt;0,$J171,0)</f>
        <v>0</v>
      </c>
    </row>
    <row r="172" customFormat="false" ht="12.8" hidden="false" customHeight="false" outlineLevel="0" collapsed="false">
      <c r="A172" s="3" t="str">
        <f aca="false">IF(($K172*$K171)&lt;0,"=====&gt;","")</f>
        <v/>
      </c>
      <c r="B172" s="4" t="n">
        <v>0.157</v>
      </c>
      <c r="C172" s="4" t="n">
        <f aca="false">B172/$B$3</f>
        <v>4.48571428571429</v>
      </c>
      <c r="D172" s="4" t="n">
        <f aca="false">C172+$B$4</f>
        <v>5.28571428571429</v>
      </c>
      <c r="E172" s="4" t="n">
        <f aca="false">1/D172</f>
        <v>0.189189189189189</v>
      </c>
      <c r="F172" s="4" t="n">
        <f aca="false">1/$B$4-E172</f>
        <v>1.06081081081081</v>
      </c>
      <c r="G172" s="4" t="n">
        <f aca="false">B172*($B$5+$B$6)+$B$9</f>
        <v>61.11</v>
      </c>
      <c r="H172" s="4" t="n">
        <f aca="false">$B$1/1000*F172</f>
        <v>29.7875675675676</v>
      </c>
      <c r="I172" s="4" t="n">
        <f aca="false">H172*$B$7</f>
        <v>1.78725405405405</v>
      </c>
      <c r="J172" s="0" t="n">
        <f aca="false">G172/I172</f>
        <v>34.1921171539006</v>
      </c>
      <c r="K172" s="0" t="n">
        <f aca="false">J172-J171</f>
        <v>0.0956406642617083</v>
      </c>
      <c r="L172" s="2" t="n">
        <f aca="false">IF(($K172*$K171)&lt;0,$B172,0)</f>
        <v>0</v>
      </c>
      <c r="M172" s="2" t="n">
        <f aca="false">IF(($K172*$K171)&lt;0,$J172,0)</f>
        <v>0</v>
      </c>
    </row>
    <row r="173" customFormat="false" ht="12.8" hidden="false" customHeight="false" outlineLevel="0" collapsed="false">
      <c r="A173" s="3" t="str">
        <f aca="false">IF(($K173*$K172)&lt;0,"=====&gt;","")</f>
        <v/>
      </c>
      <c r="B173" s="4" t="n">
        <v>0.158</v>
      </c>
      <c r="C173" s="4" t="n">
        <f aca="false">B173/$B$3</f>
        <v>4.51428571428571</v>
      </c>
      <c r="D173" s="4" t="n">
        <f aca="false">C173+$B$4</f>
        <v>5.31428571428571</v>
      </c>
      <c r="E173" s="4" t="n">
        <f aca="false">1/D173</f>
        <v>0.188172043010753</v>
      </c>
      <c r="F173" s="4" t="n">
        <f aca="false">1/$B$4-E173</f>
        <v>1.06182795698925</v>
      </c>
      <c r="G173" s="4" t="n">
        <f aca="false">B173*($B$5+$B$6)+$B$9</f>
        <v>61.34</v>
      </c>
      <c r="H173" s="4" t="n">
        <f aca="false">$B$1/1000*F173</f>
        <v>29.8161290322581</v>
      </c>
      <c r="I173" s="4" t="n">
        <f aca="false">H173*$B$7</f>
        <v>1.78896774193548</v>
      </c>
      <c r="J173" s="0" t="n">
        <f aca="false">G173/I173</f>
        <v>34.2879296043853</v>
      </c>
      <c r="K173" s="0" t="n">
        <f aca="false">J173-J172</f>
        <v>0.0958124504847078</v>
      </c>
      <c r="L173" s="2" t="n">
        <f aca="false">IF(($K173*$K172)&lt;0,$B173,0)</f>
        <v>0</v>
      </c>
      <c r="M173" s="2" t="n">
        <f aca="false">IF(($K173*$K172)&lt;0,$J173,0)</f>
        <v>0</v>
      </c>
    </row>
    <row r="174" customFormat="false" ht="12.8" hidden="false" customHeight="false" outlineLevel="0" collapsed="false">
      <c r="A174" s="3" t="str">
        <f aca="false">IF(($K174*$K173)&lt;0,"=====&gt;","")</f>
        <v/>
      </c>
      <c r="B174" s="4" t="n">
        <v>0.159</v>
      </c>
      <c r="C174" s="4" t="n">
        <f aca="false">B174/$B$3</f>
        <v>4.54285714285714</v>
      </c>
      <c r="D174" s="4" t="n">
        <f aca="false">C174+$B$4</f>
        <v>5.34285714285714</v>
      </c>
      <c r="E174" s="4" t="n">
        <f aca="false">1/D174</f>
        <v>0.18716577540107</v>
      </c>
      <c r="F174" s="4" t="n">
        <f aca="false">1/$B$4-E174</f>
        <v>1.06283422459893</v>
      </c>
      <c r="G174" s="4" t="n">
        <f aca="false">B174*($B$5+$B$6)+$B$9</f>
        <v>61.57</v>
      </c>
      <c r="H174" s="4" t="n">
        <f aca="false">$B$1/1000*F174</f>
        <v>29.844385026738</v>
      </c>
      <c r="I174" s="4" t="n">
        <f aca="false">H174*$B$7</f>
        <v>1.79066310160428</v>
      </c>
      <c r="J174" s="0" t="n">
        <f aca="false">G174/I174</f>
        <v>34.3839105998435</v>
      </c>
      <c r="K174" s="0" t="n">
        <f aca="false">J174-J173</f>
        <v>0.0959809954582127</v>
      </c>
      <c r="L174" s="2" t="n">
        <f aca="false">IF(($K174*$K173)&lt;0,$B174,0)</f>
        <v>0</v>
      </c>
      <c r="M174" s="2" t="n">
        <f aca="false">IF(($K174*$K173)&lt;0,$J174,0)</f>
        <v>0</v>
      </c>
    </row>
    <row r="175" customFormat="false" ht="12.8" hidden="false" customHeight="false" outlineLevel="0" collapsed="false">
      <c r="A175" s="3" t="str">
        <f aca="false">IF(($K175*$K174)&lt;0,"=====&gt;","")</f>
        <v/>
      </c>
      <c r="B175" s="4" t="n">
        <v>0.16</v>
      </c>
      <c r="C175" s="4" t="n">
        <f aca="false">B175/$B$3</f>
        <v>4.57142857142857</v>
      </c>
      <c r="D175" s="4" t="n">
        <f aca="false">C175+$B$4</f>
        <v>5.37142857142857</v>
      </c>
      <c r="E175" s="4" t="n">
        <f aca="false">1/D175</f>
        <v>0.186170212765957</v>
      </c>
      <c r="F175" s="4" t="n">
        <f aca="false">1/$B$4-E175</f>
        <v>1.06382978723404</v>
      </c>
      <c r="G175" s="4" t="n">
        <f aca="false">B175*($B$5+$B$6)+$B$9</f>
        <v>61.8</v>
      </c>
      <c r="H175" s="4" t="n">
        <f aca="false">$B$1/1000*F175</f>
        <v>29.8723404255319</v>
      </c>
      <c r="I175" s="4" t="n">
        <f aca="false">H175*$B$7</f>
        <v>1.79234042553191</v>
      </c>
      <c r="J175" s="0" t="n">
        <f aca="false">G175/I175</f>
        <v>34.480056980057</v>
      </c>
      <c r="K175" s="0" t="n">
        <f aca="false">J175-J174</f>
        <v>0.0961463802134688</v>
      </c>
      <c r="L175" s="2" t="n">
        <f aca="false">IF(($K175*$K174)&lt;0,$B175,0)</f>
        <v>0</v>
      </c>
      <c r="M175" s="2" t="n">
        <f aca="false">IF(($K175*$K174)&lt;0,$J175,0)</f>
        <v>0</v>
      </c>
    </row>
    <row r="176" customFormat="false" ht="12.8" hidden="false" customHeight="false" outlineLevel="0" collapsed="false">
      <c r="A176" s="3" t="str">
        <f aca="false">IF(($K176*$K175)&lt;0,"=====&gt;","")</f>
        <v/>
      </c>
      <c r="B176" s="4" t="n">
        <v>0.161</v>
      </c>
      <c r="C176" s="4" t="n">
        <f aca="false">B176/$B$3</f>
        <v>4.6</v>
      </c>
      <c r="D176" s="4" t="n">
        <f aca="false">C176+$B$4</f>
        <v>5.4</v>
      </c>
      <c r="E176" s="4" t="n">
        <f aca="false">1/D176</f>
        <v>0.185185185185185</v>
      </c>
      <c r="F176" s="4" t="n">
        <f aca="false">1/$B$4-E176</f>
        <v>1.06481481481481</v>
      </c>
      <c r="G176" s="4" t="n">
        <f aca="false">B176*($B$5+$B$6)+$B$9</f>
        <v>62.03</v>
      </c>
      <c r="H176" s="4" t="n">
        <f aca="false">$B$1/1000*F176</f>
        <v>29.9</v>
      </c>
      <c r="I176" s="4" t="n">
        <f aca="false">H176*$B$7</f>
        <v>1.794</v>
      </c>
      <c r="J176" s="0" t="n">
        <f aca="false">G176/I176</f>
        <v>34.5763656633222</v>
      </c>
      <c r="K176" s="0" t="n">
        <f aca="false">J176-J175</f>
        <v>0.0963086832652067</v>
      </c>
      <c r="L176" s="2" t="n">
        <f aca="false">IF(($K176*$K175)&lt;0,$B176,0)</f>
        <v>0</v>
      </c>
      <c r="M176" s="2" t="n">
        <f aca="false">IF(($K176*$K175)&lt;0,$J176,0)</f>
        <v>0</v>
      </c>
    </row>
    <row r="177" customFormat="false" ht="12.8" hidden="false" customHeight="false" outlineLevel="0" collapsed="false">
      <c r="A177" s="3" t="str">
        <f aca="false">IF(($K177*$K176)&lt;0,"=====&gt;","")</f>
        <v/>
      </c>
      <c r="B177" s="4" t="n">
        <v>0.162</v>
      </c>
      <c r="C177" s="4" t="n">
        <f aca="false">B177/$B$3</f>
        <v>4.62857142857143</v>
      </c>
      <c r="D177" s="4" t="n">
        <f aca="false">C177+$B$4</f>
        <v>5.42857142857143</v>
      </c>
      <c r="E177" s="4" t="n">
        <f aca="false">1/D177</f>
        <v>0.18421052631579</v>
      </c>
      <c r="F177" s="4" t="n">
        <f aca="false">1/$B$4-E177</f>
        <v>1.06578947368421</v>
      </c>
      <c r="G177" s="4" t="n">
        <f aca="false">B177*($B$5+$B$6)+$B$9</f>
        <v>62.26</v>
      </c>
      <c r="H177" s="4" t="n">
        <f aca="false">$B$1/1000*F177</f>
        <v>29.9273684210526</v>
      </c>
      <c r="I177" s="4" t="n">
        <f aca="false">H177*$B$7</f>
        <v>1.79564210526316</v>
      </c>
      <c r="J177" s="0" t="n">
        <f aca="false">G177/I177</f>
        <v>34.6728336440271</v>
      </c>
      <c r="K177" s="0" t="n">
        <f aca="false">J177-J176</f>
        <v>0.0964679807048654</v>
      </c>
      <c r="L177" s="2" t="n">
        <f aca="false">IF(($K177*$K176)&lt;0,$B177,0)</f>
        <v>0</v>
      </c>
      <c r="M177" s="2" t="n">
        <f aca="false">IF(($K177*$K176)&lt;0,$J177,0)</f>
        <v>0</v>
      </c>
    </row>
    <row r="178" customFormat="false" ht="12.8" hidden="false" customHeight="false" outlineLevel="0" collapsed="false">
      <c r="A178" s="3" t="str">
        <f aca="false">IF(($K178*$K177)&lt;0,"=====&gt;","")</f>
        <v/>
      </c>
      <c r="B178" s="4" t="n">
        <v>0.163</v>
      </c>
      <c r="C178" s="4" t="n">
        <f aca="false">B178/$B$3</f>
        <v>4.65714285714286</v>
      </c>
      <c r="D178" s="4" t="n">
        <f aca="false">C178+$B$4</f>
        <v>5.45714285714286</v>
      </c>
      <c r="E178" s="4" t="n">
        <f aca="false">1/D178</f>
        <v>0.183246073298429</v>
      </c>
      <c r="F178" s="4" t="n">
        <f aca="false">1/$B$4-E178</f>
        <v>1.06675392670157</v>
      </c>
      <c r="G178" s="4" t="n">
        <f aca="false">B178*($B$5+$B$6)+$B$9</f>
        <v>62.49</v>
      </c>
      <c r="H178" s="4" t="n">
        <f aca="false">$B$1/1000*F178</f>
        <v>29.9544502617801</v>
      </c>
      <c r="I178" s="4" t="n">
        <f aca="false">H178*$B$7</f>
        <v>1.79726701570681</v>
      </c>
      <c r="J178" s="0" t="n">
        <f aca="false">G178/I178</f>
        <v>34.7694579903169</v>
      </c>
      <c r="K178" s="0" t="n">
        <f aca="false">J178-J177</f>
        <v>0.0966243462898362</v>
      </c>
      <c r="L178" s="2" t="n">
        <f aca="false">IF(($K178*$K177)&lt;0,$B178,0)</f>
        <v>0</v>
      </c>
      <c r="M178" s="2" t="n">
        <f aca="false">IF(($K178*$K177)&lt;0,$J178,0)</f>
        <v>0</v>
      </c>
    </row>
    <row r="179" customFormat="false" ht="12.8" hidden="false" customHeight="false" outlineLevel="0" collapsed="false">
      <c r="A179" s="3" t="str">
        <f aca="false">IF(($K179*$K178)&lt;0,"=====&gt;","")</f>
        <v/>
      </c>
      <c r="B179" s="4" t="n">
        <v>0.164</v>
      </c>
      <c r="C179" s="4" t="n">
        <f aca="false">B179/$B$3</f>
        <v>4.68571428571429</v>
      </c>
      <c r="D179" s="4" t="n">
        <f aca="false">C179+$B$4</f>
        <v>5.48571428571429</v>
      </c>
      <c r="E179" s="4" t="n">
        <f aca="false">1/D179</f>
        <v>0.182291666666667</v>
      </c>
      <c r="F179" s="4" t="n">
        <f aca="false">1/$B$4-E179</f>
        <v>1.06770833333333</v>
      </c>
      <c r="G179" s="4" t="n">
        <f aca="false">B179*($B$5+$B$6)+$B$9</f>
        <v>62.72</v>
      </c>
      <c r="H179" s="4" t="n">
        <f aca="false">$B$1/1000*F179</f>
        <v>29.98125</v>
      </c>
      <c r="I179" s="4" t="n">
        <f aca="false">H179*$B$7</f>
        <v>1.798875</v>
      </c>
      <c r="J179" s="0" t="n">
        <f aca="false">G179/I179</f>
        <v>34.8662358418456</v>
      </c>
      <c r="K179" s="0" t="n">
        <f aca="false">J179-J178</f>
        <v>0.0967778515287066</v>
      </c>
      <c r="L179" s="2" t="n">
        <f aca="false">IF(($K179*$K178)&lt;0,$B179,0)</f>
        <v>0</v>
      </c>
      <c r="M179" s="2" t="n">
        <f aca="false">IF(($K179*$K178)&lt;0,$J179,0)</f>
        <v>0</v>
      </c>
    </row>
    <row r="180" customFormat="false" ht="12.8" hidden="false" customHeight="false" outlineLevel="0" collapsed="false">
      <c r="A180" s="3" t="str">
        <f aca="false">IF(($K180*$K179)&lt;0,"=====&gt;","")</f>
        <v/>
      </c>
      <c r="B180" s="4" t="n">
        <v>0.165</v>
      </c>
      <c r="C180" s="4" t="n">
        <f aca="false">B180/$B$3</f>
        <v>4.71428571428571</v>
      </c>
      <c r="D180" s="4" t="n">
        <f aca="false">C180+$B$4</f>
        <v>5.51428571428571</v>
      </c>
      <c r="E180" s="4" t="n">
        <f aca="false">1/D180</f>
        <v>0.181347150259067</v>
      </c>
      <c r="F180" s="4" t="n">
        <f aca="false">1/$B$4-E180</f>
        <v>1.06865284974093</v>
      </c>
      <c r="G180" s="4" t="n">
        <f aca="false">B180*($B$5+$B$6)+$B$9</f>
        <v>62.95</v>
      </c>
      <c r="H180" s="4" t="n">
        <f aca="false">$B$1/1000*F180</f>
        <v>30.0077720207254</v>
      </c>
      <c r="I180" s="4" t="n">
        <f aca="false">H180*$B$7</f>
        <v>1.80046632124352</v>
      </c>
      <c r="J180" s="0" t="n">
        <f aca="false">G180/I180</f>
        <v>34.9631644076089</v>
      </c>
      <c r="K180" s="0" t="n">
        <f aca="false">J180-J179</f>
        <v>0.0969285657632568</v>
      </c>
      <c r="L180" s="2" t="n">
        <f aca="false">IF(($K180*$K179)&lt;0,$B180,0)</f>
        <v>0</v>
      </c>
      <c r="M180" s="2" t="n">
        <f aca="false">IF(($K180*$K179)&lt;0,$J180,0)</f>
        <v>0</v>
      </c>
    </row>
    <row r="181" customFormat="false" ht="12.8" hidden="false" customHeight="false" outlineLevel="0" collapsed="false">
      <c r="A181" s="3" t="str">
        <f aca="false">IF(($K181*$K180)&lt;0,"=====&gt;","")</f>
        <v/>
      </c>
      <c r="B181" s="4" t="n">
        <v>0.166</v>
      </c>
      <c r="C181" s="4" t="n">
        <f aca="false">B181/$B$3</f>
        <v>4.74285714285714</v>
      </c>
      <c r="D181" s="4" t="n">
        <f aca="false">C181+$B$4</f>
        <v>5.54285714285714</v>
      </c>
      <c r="E181" s="4" t="n">
        <f aca="false">1/D181</f>
        <v>0.180412371134021</v>
      </c>
      <c r="F181" s="4" t="n">
        <f aca="false">1/$B$4-E181</f>
        <v>1.06958762886598</v>
      </c>
      <c r="G181" s="4" t="n">
        <f aca="false">B181*($B$5+$B$6)+$B$9</f>
        <v>63.18</v>
      </c>
      <c r="H181" s="4" t="n">
        <f aca="false">$B$1/1000*F181</f>
        <v>30.0340206185567</v>
      </c>
      <c r="I181" s="4" t="n">
        <f aca="false">H181*$B$7</f>
        <v>1.8020412371134</v>
      </c>
      <c r="J181" s="0" t="n">
        <f aca="false">G181/I181</f>
        <v>35.0602409638554</v>
      </c>
      <c r="K181" s="0" t="n">
        <f aca="false">J181-J180</f>
        <v>0.0970765562465701</v>
      </c>
      <c r="L181" s="2" t="n">
        <f aca="false">IF(($K181*$K180)&lt;0,$B181,0)</f>
        <v>0</v>
      </c>
      <c r="M181" s="2" t="n">
        <f aca="false">IF(($K181*$K180)&lt;0,$J181,0)</f>
        <v>0</v>
      </c>
    </row>
    <row r="182" customFormat="false" ht="12.8" hidden="false" customHeight="false" outlineLevel="0" collapsed="false">
      <c r="A182" s="3" t="str">
        <f aca="false">IF(($K182*$K181)&lt;0,"=====&gt;","")</f>
        <v/>
      </c>
      <c r="B182" s="4" t="n">
        <v>0.167</v>
      </c>
      <c r="C182" s="4" t="n">
        <f aca="false">B182/$B$3</f>
        <v>4.77142857142857</v>
      </c>
      <c r="D182" s="4" t="n">
        <f aca="false">C182+$B$4</f>
        <v>5.57142857142857</v>
      </c>
      <c r="E182" s="4" t="n">
        <f aca="false">1/D182</f>
        <v>0.179487179487179</v>
      </c>
      <c r="F182" s="4" t="n">
        <f aca="false">1/$B$4-E182</f>
        <v>1.07051282051282</v>
      </c>
      <c r="G182" s="4" t="n">
        <f aca="false">B182*($B$5+$B$6)+$B$9</f>
        <v>63.41</v>
      </c>
      <c r="H182" s="4" t="n">
        <f aca="false">$B$1/1000*F182</f>
        <v>30.06</v>
      </c>
      <c r="I182" s="4" t="n">
        <f aca="false">H182*$B$7</f>
        <v>1.8036</v>
      </c>
      <c r="J182" s="0" t="n">
        <f aca="false">G182/I182</f>
        <v>35.1574628520736</v>
      </c>
      <c r="K182" s="0" t="n">
        <f aca="false">J182-J181</f>
        <v>0.0972218882182077</v>
      </c>
      <c r="L182" s="2" t="n">
        <f aca="false">IF(($K182*$K181)&lt;0,$B182,0)</f>
        <v>0</v>
      </c>
      <c r="M182" s="2" t="n">
        <f aca="false">IF(($K182*$K181)&lt;0,$J182,0)</f>
        <v>0</v>
      </c>
    </row>
    <row r="183" customFormat="false" ht="12.8" hidden="false" customHeight="false" outlineLevel="0" collapsed="false">
      <c r="A183" s="3" t="str">
        <f aca="false">IF(($K183*$K182)&lt;0,"=====&gt;","")</f>
        <v/>
      </c>
      <c r="B183" s="4" t="n">
        <v>0.168</v>
      </c>
      <c r="C183" s="4" t="n">
        <f aca="false">B183/$B$3</f>
        <v>4.8</v>
      </c>
      <c r="D183" s="4" t="n">
        <f aca="false">C183+$B$4</f>
        <v>5.6</v>
      </c>
      <c r="E183" s="4" t="n">
        <f aca="false">1/D183</f>
        <v>0.178571428571429</v>
      </c>
      <c r="F183" s="4" t="n">
        <f aca="false">1/$B$4-E183</f>
        <v>1.07142857142857</v>
      </c>
      <c r="G183" s="4" t="n">
        <f aca="false">B183*($B$5+$B$6)+$B$9</f>
        <v>63.64</v>
      </c>
      <c r="H183" s="4" t="n">
        <f aca="false">$B$1/1000*F183</f>
        <v>30.0857142857143</v>
      </c>
      <c r="I183" s="4" t="n">
        <f aca="false">H183*$B$7</f>
        <v>1.80514285714286</v>
      </c>
      <c r="J183" s="0" t="n">
        <f aca="false">G183/I183</f>
        <v>35.2548274770497</v>
      </c>
      <c r="K183" s="0" t="n">
        <f aca="false">J183-J182</f>
        <v>0.0973646249760662</v>
      </c>
      <c r="L183" s="2" t="n">
        <f aca="false">IF(($K183*$K182)&lt;0,$B183,0)</f>
        <v>0</v>
      </c>
      <c r="M183" s="2" t="n">
        <f aca="false">IF(($K183*$K182)&lt;0,$J183,0)</f>
        <v>0</v>
      </c>
    </row>
    <row r="184" customFormat="false" ht="12.8" hidden="false" customHeight="false" outlineLevel="0" collapsed="false">
      <c r="A184" s="3" t="str">
        <f aca="false">IF(($K184*$K183)&lt;0,"=====&gt;","")</f>
        <v/>
      </c>
      <c r="B184" s="4" t="n">
        <v>0.169</v>
      </c>
      <c r="C184" s="4" t="n">
        <f aca="false">B184/$B$3</f>
        <v>4.82857142857143</v>
      </c>
      <c r="D184" s="4" t="n">
        <f aca="false">C184+$B$4</f>
        <v>5.62857142857143</v>
      </c>
      <c r="E184" s="4" t="n">
        <f aca="false">1/D184</f>
        <v>0.177664974619289</v>
      </c>
      <c r="F184" s="4" t="n">
        <f aca="false">1/$B$4-E184</f>
        <v>1.07233502538071</v>
      </c>
      <c r="G184" s="4" t="n">
        <f aca="false">B184*($B$5+$B$6)+$B$9</f>
        <v>63.87</v>
      </c>
      <c r="H184" s="4" t="n">
        <f aca="false">$B$1/1000*F184</f>
        <v>30.1111675126904</v>
      </c>
      <c r="I184" s="4" t="n">
        <f aca="false">H184*$B$7</f>
        <v>1.80667005076142</v>
      </c>
      <c r="J184" s="0" t="n">
        <f aca="false">G184/I184</f>
        <v>35.352332304995</v>
      </c>
      <c r="K184" s="0" t="n">
        <f aca="false">J184-J183</f>
        <v>0.097504827945329</v>
      </c>
      <c r="L184" s="2" t="n">
        <f aca="false">IF(($K184*$K183)&lt;0,$B184,0)</f>
        <v>0</v>
      </c>
      <c r="M184" s="2" t="n">
        <f aca="false">IF(($K184*$K183)&lt;0,$J184,0)</f>
        <v>0</v>
      </c>
    </row>
    <row r="185" customFormat="false" ht="12.8" hidden="false" customHeight="false" outlineLevel="0" collapsed="false">
      <c r="A185" s="3" t="str">
        <f aca="false">IF(($K185*$K184)&lt;0,"=====&gt;","")</f>
        <v/>
      </c>
      <c r="B185" s="4" t="n">
        <v>0.17</v>
      </c>
      <c r="C185" s="4" t="n">
        <f aca="false">B185/$B$3</f>
        <v>4.85714285714286</v>
      </c>
      <c r="D185" s="4" t="n">
        <f aca="false">C185+$B$4</f>
        <v>5.65714285714286</v>
      </c>
      <c r="E185" s="4" t="n">
        <f aca="false">1/D185</f>
        <v>0.176767676767677</v>
      </c>
      <c r="F185" s="4" t="n">
        <f aca="false">1/$B$4-E185</f>
        <v>1.07323232323232</v>
      </c>
      <c r="G185" s="4" t="n">
        <f aca="false">B185*($B$5+$B$6)+$B$9</f>
        <v>64.1</v>
      </c>
      <c r="H185" s="4" t="n">
        <f aca="false">$B$1/1000*F185</f>
        <v>30.1363636363636</v>
      </c>
      <c r="I185" s="4" t="n">
        <f aca="false">H185*$B$7</f>
        <v>1.80818181818182</v>
      </c>
      <c r="J185" s="0" t="n">
        <f aca="false">G185/I185</f>
        <v>35.4499748617396</v>
      </c>
      <c r="K185" s="0" t="n">
        <f aca="false">J185-J184</f>
        <v>0.097642556744546</v>
      </c>
      <c r="L185" s="2" t="n">
        <f aca="false">IF(($K185*$K184)&lt;0,$B185,0)</f>
        <v>0</v>
      </c>
      <c r="M185" s="2" t="n">
        <f aca="false">IF(($K185*$K184)&lt;0,$J185,0)</f>
        <v>0</v>
      </c>
    </row>
    <row r="186" customFormat="false" ht="12.8" hidden="false" customHeight="false" outlineLevel="0" collapsed="false">
      <c r="A186" s="3" t="str">
        <f aca="false">IF(($K186*$K185)&lt;0,"=====&gt;","")</f>
        <v/>
      </c>
      <c r="B186" s="4" t="n">
        <v>0.171</v>
      </c>
      <c r="C186" s="4" t="n">
        <f aca="false">B186/$B$3</f>
        <v>4.88571428571429</v>
      </c>
      <c r="D186" s="4" t="n">
        <f aca="false">C186+$B$4</f>
        <v>5.68571428571429</v>
      </c>
      <c r="E186" s="4" t="n">
        <f aca="false">1/D186</f>
        <v>0.175879396984925</v>
      </c>
      <c r="F186" s="4" t="n">
        <f aca="false">1/$B$4-E186</f>
        <v>1.07412060301508</v>
      </c>
      <c r="G186" s="4" t="n">
        <f aca="false">B186*($B$5+$B$6)+$B$9</f>
        <v>64.33</v>
      </c>
      <c r="H186" s="4" t="n">
        <f aca="false">$B$1/1000*F186</f>
        <v>30.1613065326633</v>
      </c>
      <c r="I186" s="4" t="n">
        <f aca="false">H186*$B$7</f>
        <v>1.8096783919598</v>
      </c>
      <c r="J186" s="0" t="n">
        <f aca="false">G186/I186</f>
        <v>35.5477527309886</v>
      </c>
      <c r="K186" s="0" t="n">
        <f aca="false">J186-J185</f>
        <v>0.0977778692490361</v>
      </c>
      <c r="L186" s="2" t="n">
        <f aca="false">IF(($K186*$K185)&lt;0,$B186,0)</f>
        <v>0</v>
      </c>
      <c r="M186" s="2" t="n">
        <f aca="false">IF(($K186*$K185)&lt;0,$J186,0)</f>
        <v>0</v>
      </c>
    </row>
    <row r="187" customFormat="false" ht="12.8" hidden="false" customHeight="false" outlineLevel="0" collapsed="false">
      <c r="A187" s="3" t="str">
        <f aca="false">IF(($K187*$K186)&lt;0,"=====&gt;","")</f>
        <v/>
      </c>
      <c r="B187" s="4" t="n">
        <v>0.172</v>
      </c>
      <c r="C187" s="4" t="n">
        <f aca="false">B187/$B$3</f>
        <v>4.91428571428571</v>
      </c>
      <c r="D187" s="4" t="n">
        <f aca="false">C187+$B$4</f>
        <v>5.71428571428571</v>
      </c>
      <c r="E187" s="4" t="n">
        <f aca="false">1/D187</f>
        <v>0.175</v>
      </c>
      <c r="F187" s="4" t="n">
        <f aca="false">1/$B$4-E187</f>
        <v>1.075</v>
      </c>
      <c r="G187" s="4" t="n">
        <f aca="false">B187*($B$5+$B$6)+$B$9</f>
        <v>64.56</v>
      </c>
      <c r="H187" s="4" t="n">
        <f aca="false">$B$1/1000*F187</f>
        <v>30.186</v>
      </c>
      <c r="I187" s="4" t="n">
        <f aca="false">H187*$B$7</f>
        <v>1.81116</v>
      </c>
      <c r="J187" s="0" t="n">
        <f aca="false">G187/I187</f>
        <v>35.6456635526403</v>
      </c>
      <c r="K187" s="0" t="n">
        <f aca="false">J187-J186</f>
        <v>0.0979108216516948</v>
      </c>
      <c r="L187" s="2" t="n">
        <f aca="false">IF(($K187*$K186)&lt;0,$B187,0)</f>
        <v>0</v>
      </c>
      <c r="M187" s="2" t="n">
        <f aca="false">IF(($K187*$K186)&lt;0,$J187,0)</f>
        <v>0</v>
      </c>
    </row>
    <row r="188" customFormat="false" ht="12.8" hidden="false" customHeight="false" outlineLevel="0" collapsed="false">
      <c r="A188" s="3" t="str">
        <f aca="false">IF(($K188*$K187)&lt;0,"=====&gt;","")</f>
        <v/>
      </c>
      <c r="B188" s="4" t="n">
        <v>0.173</v>
      </c>
      <c r="C188" s="4" t="n">
        <f aca="false">B188/$B$3</f>
        <v>4.94285714285714</v>
      </c>
      <c r="D188" s="4" t="n">
        <f aca="false">C188+$B$4</f>
        <v>5.74285714285714</v>
      </c>
      <c r="E188" s="4" t="n">
        <f aca="false">1/D188</f>
        <v>0.174129353233831</v>
      </c>
      <c r="F188" s="4" t="n">
        <f aca="false">1/$B$4-E188</f>
        <v>1.07587064676617</v>
      </c>
      <c r="G188" s="4" t="n">
        <f aca="false">B188*($B$5+$B$6)+$B$9</f>
        <v>64.79</v>
      </c>
      <c r="H188" s="4" t="n">
        <f aca="false">$B$1/1000*F188</f>
        <v>30.210447761194</v>
      </c>
      <c r="I188" s="4" t="n">
        <f aca="false">H188*$B$7</f>
        <v>1.81262686567164</v>
      </c>
      <c r="J188" s="0" t="n">
        <f aca="false">G188/I188</f>
        <v>35.7437050211617</v>
      </c>
      <c r="K188" s="0" t="n">
        <f aca="false">J188-J187</f>
        <v>0.098041468521366</v>
      </c>
      <c r="L188" s="2" t="n">
        <f aca="false">IF(($K188*$K187)&lt;0,$B188,0)</f>
        <v>0</v>
      </c>
      <c r="M188" s="2" t="n">
        <f aca="false">IF(($K188*$K187)&lt;0,$J188,0)</f>
        <v>0</v>
      </c>
    </row>
    <row r="189" customFormat="false" ht="12.8" hidden="false" customHeight="false" outlineLevel="0" collapsed="false">
      <c r="A189" s="3" t="str">
        <f aca="false">IF(($K189*$K188)&lt;0,"=====&gt;","")</f>
        <v/>
      </c>
      <c r="B189" s="4" t="n">
        <v>0.174</v>
      </c>
      <c r="C189" s="4" t="n">
        <f aca="false">B189/$B$3</f>
        <v>4.97142857142857</v>
      </c>
      <c r="D189" s="4" t="n">
        <f aca="false">C189+$B$4</f>
        <v>5.77142857142857</v>
      </c>
      <c r="E189" s="4" t="n">
        <f aca="false">1/D189</f>
        <v>0.173267326732673</v>
      </c>
      <c r="F189" s="4" t="n">
        <f aca="false">1/$B$4-E189</f>
        <v>1.07673267326733</v>
      </c>
      <c r="G189" s="4" t="n">
        <f aca="false">B189*($B$5+$B$6)+$B$9</f>
        <v>65.02</v>
      </c>
      <c r="H189" s="4" t="n">
        <f aca="false">$B$1/1000*F189</f>
        <v>30.2346534653465</v>
      </c>
      <c r="I189" s="4" t="n">
        <f aca="false">H189*$B$7</f>
        <v>1.81407920792079</v>
      </c>
      <c r="J189" s="0" t="n">
        <f aca="false">G189/I189</f>
        <v>35.8418748840205</v>
      </c>
      <c r="K189" s="0" t="n">
        <f aca="false">J189-J188</f>
        <v>0.0981698628588106</v>
      </c>
      <c r="L189" s="2" t="n">
        <f aca="false">IF(($K189*$K188)&lt;0,$B189,0)</f>
        <v>0</v>
      </c>
      <c r="M189" s="2" t="n">
        <f aca="false">IF(($K189*$K188)&lt;0,$J189,0)</f>
        <v>0</v>
      </c>
    </row>
    <row r="190" customFormat="false" ht="12.8" hidden="false" customHeight="false" outlineLevel="0" collapsed="false">
      <c r="A190" s="3" t="str">
        <f aca="false">IF(($K190*$K189)&lt;0,"=====&gt;","")</f>
        <v/>
      </c>
      <c r="B190" s="4" t="n">
        <v>0.175</v>
      </c>
      <c r="C190" s="4" t="n">
        <f aca="false">B190/$B$3</f>
        <v>5</v>
      </c>
      <c r="D190" s="4" t="n">
        <f aca="false">C190+$B$4</f>
        <v>5.8</v>
      </c>
      <c r="E190" s="4" t="n">
        <f aca="false">1/D190</f>
        <v>0.172413793103448</v>
      </c>
      <c r="F190" s="4" t="n">
        <f aca="false">1/$B$4-E190</f>
        <v>1.07758620689655</v>
      </c>
      <c r="G190" s="4" t="n">
        <f aca="false">B190*($B$5+$B$6)+$B$9</f>
        <v>65.25</v>
      </c>
      <c r="H190" s="4" t="n">
        <f aca="false">$B$1/1000*F190</f>
        <v>30.2586206896552</v>
      </c>
      <c r="I190" s="4" t="n">
        <f aca="false">H190*$B$7</f>
        <v>1.81551724137931</v>
      </c>
      <c r="J190" s="0" t="n">
        <f aca="false">G190/I190</f>
        <v>35.9401709401709</v>
      </c>
      <c r="K190" s="0" t="n">
        <f aca="false">J190-J189</f>
        <v>0.0982960561504669</v>
      </c>
      <c r="L190" s="2" t="n">
        <f aca="false">IF(($K190*$K189)&lt;0,$B190,0)</f>
        <v>0</v>
      </c>
      <c r="M190" s="2" t="n">
        <f aca="false">IF(($K190*$K189)&lt;0,$J190,0)</f>
        <v>0</v>
      </c>
    </row>
    <row r="191" customFormat="false" ht="12.8" hidden="false" customHeight="false" outlineLevel="0" collapsed="false">
      <c r="A191" s="3" t="str">
        <f aca="false">IF(($K191*$K190)&lt;0,"=====&gt;","")</f>
        <v/>
      </c>
      <c r="B191" s="4" t="n">
        <v>0.176</v>
      </c>
      <c r="C191" s="4" t="n">
        <f aca="false">B191/$B$3</f>
        <v>5.02857142857143</v>
      </c>
      <c r="D191" s="4" t="n">
        <f aca="false">C191+$B$4</f>
        <v>5.82857142857143</v>
      </c>
      <c r="E191" s="4" t="n">
        <f aca="false">1/D191</f>
        <v>0.17156862745098</v>
      </c>
      <c r="F191" s="4" t="n">
        <f aca="false">1/$B$4-E191</f>
        <v>1.07843137254902</v>
      </c>
      <c r="G191" s="4" t="n">
        <f aca="false">B191*($B$5+$B$6)+$B$9</f>
        <v>65.48</v>
      </c>
      <c r="H191" s="4" t="n">
        <f aca="false">$B$1/1000*F191</f>
        <v>30.2823529411765</v>
      </c>
      <c r="I191" s="4" t="n">
        <f aca="false">H191*$B$7</f>
        <v>1.81694117647059</v>
      </c>
      <c r="J191" s="0" t="n">
        <f aca="false">G191/I191</f>
        <v>36.038591038591</v>
      </c>
      <c r="K191" s="0" t="n">
        <f aca="false">J191-J190</f>
        <v>0.0984200984200925</v>
      </c>
      <c r="L191" s="2" t="n">
        <f aca="false">IF(($K191*$K190)&lt;0,$B191,0)</f>
        <v>0</v>
      </c>
      <c r="M191" s="2" t="n">
        <f aca="false">IF(($K191*$K190)&lt;0,$J191,0)</f>
        <v>0</v>
      </c>
    </row>
    <row r="192" customFormat="false" ht="12.8" hidden="false" customHeight="false" outlineLevel="0" collapsed="false">
      <c r="A192" s="3" t="str">
        <f aca="false">IF(($K192*$K191)&lt;0,"=====&gt;","")</f>
        <v/>
      </c>
      <c r="B192" s="4" t="n">
        <v>0.177</v>
      </c>
      <c r="C192" s="4" t="n">
        <f aca="false">B192/$B$3</f>
        <v>5.05714285714286</v>
      </c>
      <c r="D192" s="4" t="n">
        <f aca="false">C192+$B$4</f>
        <v>5.85714285714286</v>
      </c>
      <c r="E192" s="4" t="n">
        <f aca="false">1/D192</f>
        <v>0.170731707317073</v>
      </c>
      <c r="F192" s="4" t="n">
        <f aca="false">1/$B$4-E192</f>
        <v>1.07926829268293</v>
      </c>
      <c r="G192" s="4" t="n">
        <f aca="false">B192*($B$5+$B$6)+$B$9</f>
        <v>65.71</v>
      </c>
      <c r="H192" s="4" t="n">
        <f aca="false">$B$1/1000*F192</f>
        <v>30.3058536585366</v>
      </c>
      <c r="I192" s="4" t="n">
        <f aca="false">H192*$B$7</f>
        <v>1.81835121951219</v>
      </c>
      <c r="J192" s="0" t="n">
        <f aca="false">G192/I192</f>
        <v>36.1371330768694</v>
      </c>
      <c r="K192" s="0" t="n">
        <f aca="false">J192-J191</f>
        <v>0.0985420382783957</v>
      </c>
      <c r="L192" s="2" t="n">
        <f aca="false">IF(($K192*$K191)&lt;0,$B192,0)</f>
        <v>0</v>
      </c>
      <c r="M192" s="2" t="n">
        <f aca="false">IF(($K192*$K191)&lt;0,$J192,0)</f>
        <v>0</v>
      </c>
    </row>
    <row r="193" customFormat="false" ht="12.8" hidden="false" customHeight="false" outlineLevel="0" collapsed="false">
      <c r="A193" s="3" t="str">
        <f aca="false">IF(($K193*$K192)&lt;0,"=====&gt;","")</f>
        <v/>
      </c>
      <c r="B193" s="4" t="n">
        <v>0.178</v>
      </c>
      <c r="C193" s="4" t="n">
        <f aca="false">B193/$B$3</f>
        <v>5.08571428571429</v>
      </c>
      <c r="D193" s="4" t="n">
        <f aca="false">C193+$B$4</f>
        <v>5.88571428571429</v>
      </c>
      <c r="E193" s="4" t="n">
        <f aca="false">1/D193</f>
        <v>0.169902912621359</v>
      </c>
      <c r="F193" s="4" t="n">
        <f aca="false">1/$B$4-E193</f>
        <v>1.08009708737864</v>
      </c>
      <c r="G193" s="4" t="n">
        <f aca="false">B193*($B$5+$B$6)+$B$9</f>
        <v>65.94</v>
      </c>
      <c r="H193" s="4" t="n">
        <f aca="false">$B$1/1000*F193</f>
        <v>30.3291262135922</v>
      </c>
      <c r="I193" s="4" t="n">
        <f aca="false">H193*$B$7</f>
        <v>1.81974757281553</v>
      </c>
      <c r="J193" s="0" t="n">
        <f aca="false">G193/I193</f>
        <v>36.2357949998399</v>
      </c>
      <c r="K193" s="0" t="n">
        <f aca="false">J193-J192</f>
        <v>0.098661922970507</v>
      </c>
      <c r="L193" s="2" t="n">
        <f aca="false">IF(($K193*$K192)&lt;0,$B193,0)</f>
        <v>0</v>
      </c>
      <c r="M193" s="2" t="n">
        <f aca="false">IF(($K193*$K192)&lt;0,$J193,0)</f>
        <v>0</v>
      </c>
    </row>
    <row r="194" customFormat="false" ht="12.8" hidden="false" customHeight="false" outlineLevel="0" collapsed="false">
      <c r="A194" s="3" t="str">
        <f aca="false">IF(($K194*$K193)&lt;0,"=====&gt;","")</f>
        <v/>
      </c>
      <c r="B194" s="4" t="n">
        <v>0.179</v>
      </c>
      <c r="C194" s="4" t="n">
        <f aca="false">B194/$B$3</f>
        <v>5.11428571428571</v>
      </c>
      <c r="D194" s="4" t="n">
        <f aca="false">C194+$B$4</f>
        <v>5.91428571428571</v>
      </c>
      <c r="E194" s="4" t="n">
        <f aca="false">1/D194</f>
        <v>0.169082125603865</v>
      </c>
      <c r="F194" s="4" t="n">
        <f aca="false">1/$B$4-E194</f>
        <v>1.08091787439614</v>
      </c>
      <c r="G194" s="4" t="n">
        <f aca="false">B194*($B$5+$B$6)+$B$9</f>
        <v>66.17</v>
      </c>
      <c r="H194" s="4" t="n">
        <f aca="false">$B$1/1000*F194</f>
        <v>30.3521739130435</v>
      </c>
      <c r="I194" s="4" t="n">
        <f aca="false">H194*$B$7</f>
        <v>1.82113043478261</v>
      </c>
      <c r="J194" s="0" t="n">
        <f aca="false">G194/I194</f>
        <v>36.334574798262</v>
      </c>
      <c r="K194" s="0" t="n">
        <f aca="false">J194-J193</f>
        <v>0.0987797984220151</v>
      </c>
      <c r="L194" s="2" t="n">
        <f aca="false">IF(($K194*$K193)&lt;0,$B194,0)</f>
        <v>0</v>
      </c>
      <c r="M194" s="2" t="n">
        <f aca="false">IF(($K194*$K193)&lt;0,$J194,0)</f>
        <v>0</v>
      </c>
    </row>
    <row r="195" customFormat="false" ht="12.8" hidden="false" customHeight="false" outlineLevel="0" collapsed="false">
      <c r="A195" s="3" t="str">
        <f aca="false">IF(($K195*$K194)&lt;0,"=====&gt;","")</f>
        <v/>
      </c>
      <c r="B195" s="4" t="n">
        <v>0.18</v>
      </c>
      <c r="C195" s="4" t="n">
        <f aca="false">B195/$B$3</f>
        <v>5.14285714285714</v>
      </c>
      <c r="D195" s="4" t="n">
        <f aca="false">C195+$B$4</f>
        <v>5.94285714285714</v>
      </c>
      <c r="E195" s="4" t="n">
        <f aca="false">1/D195</f>
        <v>0.168269230769231</v>
      </c>
      <c r="F195" s="4" t="n">
        <f aca="false">1/$B$4-E195</f>
        <v>1.08173076923077</v>
      </c>
      <c r="G195" s="4" t="n">
        <f aca="false">B195*($B$5+$B$6)+$B$9</f>
        <v>66.4</v>
      </c>
      <c r="H195" s="4" t="n">
        <f aca="false">$B$1/1000*F195</f>
        <v>30.375</v>
      </c>
      <c r="I195" s="4" t="n">
        <f aca="false">H195*$B$7</f>
        <v>1.8225</v>
      </c>
      <c r="J195" s="0" t="n">
        <f aca="false">G195/I195</f>
        <v>36.4334705075446</v>
      </c>
      <c r="K195" s="0" t="n">
        <f aca="false">J195-J194</f>
        <v>0.0988957092826297</v>
      </c>
      <c r="L195" s="2" t="n">
        <f aca="false">IF(($K195*$K194)&lt;0,$B195,0)</f>
        <v>0</v>
      </c>
      <c r="M195" s="2" t="n">
        <f aca="false">IF(($K195*$K194)&lt;0,$J195,0)</f>
        <v>0</v>
      </c>
    </row>
    <row r="196" customFormat="false" ht="12.8" hidden="false" customHeight="false" outlineLevel="0" collapsed="false">
      <c r="A196" s="3" t="str">
        <f aca="false">IF(($K196*$K195)&lt;0,"=====&gt;","")</f>
        <v/>
      </c>
      <c r="B196" s="4" t="n">
        <v>0.181</v>
      </c>
      <c r="C196" s="4" t="n">
        <f aca="false">B196/$B$3</f>
        <v>5.17142857142857</v>
      </c>
      <c r="D196" s="4" t="n">
        <f aca="false">C196+$B$4</f>
        <v>5.97142857142857</v>
      </c>
      <c r="E196" s="4" t="n">
        <f aca="false">1/D196</f>
        <v>0.167464114832536</v>
      </c>
      <c r="F196" s="4" t="n">
        <f aca="false">1/$B$4-E196</f>
        <v>1.08253588516746</v>
      </c>
      <c r="G196" s="4" t="n">
        <f aca="false">B196*($B$5+$B$6)+$B$9</f>
        <v>66.63</v>
      </c>
      <c r="H196" s="4" t="n">
        <f aca="false">$B$1/1000*F196</f>
        <v>30.3976076555024</v>
      </c>
      <c r="I196" s="4" t="n">
        <f aca="false">H196*$B$7</f>
        <v>1.82385645933014</v>
      </c>
      <c r="J196" s="0" t="n">
        <f aca="false">G196/I196</f>
        <v>36.5324802065134</v>
      </c>
      <c r="K196" s="0" t="n">
        <f aca="false">J196-J195</f>
        <v>0.0990096989687714</v>
      </c>
      <c r="L196" s="2" t="n">
        <f aca="false">IF(($K196*$K195)&lt;0,$B196,0)</f>
        <v>0</v>
      </c>
      <c r="M196" s="2" t="n">
        <f aca="false">IF(($K196*$K195)&lt;0,$J196,0)</f>
        <v>0</v>
      </c>
    </row>
    <row r="197" customFormat="false" ht="12.8" hidden="false" customHeight="false" outlineLevel="0" collapsed="false">
      <c r="A197" s="3" t="str">
        <f aca="false">IF(($K197*$K196)&lt;0,"=====&gt;","")</f>
        <v/>
      </c>
      <c r="B197" s="4" t="n">
        <v>0.182</v>
      </c>
      <c r="C197" s="4" t="n">
        <f aca="false">B197/$B$3</f>
        <v>5.2</v>
      </c>
      <c r="D197" s="4" t="n">
        <f aca="false">C197+$B$4</f>
        <v>6</v>
      </c>
      <c r="E197" s="4" t="n">
        <f aca="false">1/D197</f>
        <v>0.166666666666667</v>
      </c>
      <c r="F197" s="4" t="n">
        <f aca="false">1/$B$4-E197</f>
        <v>1.08333333333333</v>
      </c>
      <c r="G197" s="4" t="n">
        <f aca="false">B197*($B$5+$B$6)+$B$9</f>
        <v>66.86</v>
      </c>
      <c r="H197" s="4" t="n">
        <f aca="false">$B$1/1000*F197</f>
        <v>30.42</v>
      </c>
      <c r="I197" s="4" t="n">
        <f aca="false">H197*$B$7</f>
        <v>1.8252</v>
      </c>
      <c r="J197" s="0" t="n">
        <f aca="false">G197/I197</f>
        <v>36.6316020162174</v>
      </c>
      <c r="K197" s="0" t="n">
        <f aca="false">J197-J196</f>
        <v>0.0991218097040445</v>
      </c>
      <c r="L197" s="2" t="n">
        <f aca="false">IF(($K197*$K196)&lt;0,$B197,0)</f>
        <v>0</v>
      </c>
      <c r="M197" s="2" t="n">
        <f aca="false">IF(($K197*$K196)&lt;0,$J197,0)</f>
        <v>0</v>
      </c>
    </row>
    <row r="198" customFormat="false" ht="12.8" hidden="false" customHeight="false" outlineLevel="0" collapsed="false">
      <c r="A198" s="3" t="str">
        <f aca="false">IF(($K198*$K197)&lt;0,"=====&gt;","")</f>
        <v/>
      </c>
      <c r="B198" s="4" t="n">
        <v>0.183</v>
      </c>
      <c r="C198" s="4" t="n">
        <f aca="false">B198/$B$3</f>
        <v>5.22857142857143</v>
      </c>
      <c r="D198" s="4" t="n">
        <f aca="false">C198+$B$4</f>
        <v>6.02857142857143</v>
      </c>
      <c r="E198" s="4" t="n">
        <f aca="false">1/D198</f>
        <v>0.165876777251185</v>
      </c>
      <c r="F198" s="4" t="n">
        <f aca="false">1/$B$4-E198</f>
        <v>1.08412322274882</v>
      </c>
      <c r="G198" s="4" t="n">
        <f aca="false">B198*($B$5+$B$6)+$B$9</f>
        <v>67.09</v>
      </c>
      <c r="H198" s="4" t="n">
        <f aca="false">$B$1/1000*F198</f>
        <v>30.4421800947867</v>
      </c>
      <c r="I198" s="4" t="n">
        <f aca="false">H198*$B$7</f>
        <v>1.8265308056872</v>
      </c>
      <c r="J198" s="0" t="n">
        <f aca="false">G198/I198</f>
        <v>36.7308340987758</v>
      </c>
      <c r="K198" s="0" t="n">
        <f aca="false">J198-J197</f>
        <v>0.0992320825584088</v>
      </c>
      <c r="L198" s="2" t="n">
        <f aca="false">IF(($K198*$K197)&lt;0,$B198,0)</f>
        <v>0</v>
      </c>
      <c r="M198" s="2" t="n">
        <f aca="false">IF(($K198*$K197)&lt;0,$J198,0)</f>
        <v>0</v>
      </c>
    </row>
    <row r="199" customFormat="false" ht="12.8" hidden="false" customHeight="false" outlineLevel="0" collapsed="false">
      <c r="A199" s="3" t="str">
        <f aca="false">IF(($K199*$K198)&lt;0,"=====&gt;","")</f>
        <v/>
      </c>
      <c r="B199" s="4" t="n">
        <v>0.184</v>
      </c>
      <c r="C199" s="4" t="n">
        <f aca="false">B199/$B$3</f>
        <v>5.25714285714286</v>
      </c>
      <c r="D199" s="4" t="n">
        <f aca="false">C199+$B$4</f>
        <v>6.05714285714286</v>
      </c>
      <c r="E199" s="4" t="n">
        <f aca="false">1/D199</f>
        <v>0.165094339622642</v>
      </c>
      <c r="F199" s="4" t="n">
        <f aca="false">1/$B$4-E199</f>
        <v>1.08490566037736</v>
      </c>
      <c r="G199" s="4" t="n">
        <f aca="false">B199*($B$5+$B$6)+$B$9</f>
        <v>67.32</v>
      </c>
      <c r="H199" s="4" t="n">
        <f aca="false">$B$1/1000*F199</f>
        <v>30.4641509433962</v>
      </c>
      <c r="I199" s="4" t="n">
        <f aca="false">H199*$B$7</f>
        <v>1.82784905660377</v>
      </c>
      <c r="J199" s="0" t="n">
        <f aca="false">G199/I199</f>
        <v>36.8301746562616</v>
      </c>
      <c r="K199" s="0" t="n">
        <f aca="false">J199-J198</f>
        <v>0.099340557485796</v>
      </c>
      <c r="L199" s="2" t="n">
        <f aca="false">IF(($K199*$K198)&lt;0,$B199,0)</f>
        <v>0</v>
      </c>
      <c r="M199" s="2" t="n">
        <f aca="false">IF(($K199*$K198)&lt;0,$J199,0)</f>
        <v>0</v>
      </c>
    </row>
    <row r="200" customFormat="false" ht="12.8" hidden="false" customHeight="false" outlineLevel="0" collapsed="false">
      <c r="A200" s="3" t="str">
        <f aca="false">IF(($K200*$K199)&lt;0,"=====&gt;","")</f>
        <v/>
      </c>
      <c r="B200" s="4" t="n">
        <v>0.185</v>
      </c>
      <c r="C200" s="4" t="n">
        <f aca="false">B200/$B$3</f>
        <v>5.28571428571429</v>
      </c>
      <c r="D200" s="4" t="n">
        <f aca="false">C200+$B$4</f>
        <v>6.08571428571429</v>
      </c>
      <c r="E200" s="4" t="n">
        <f aca="false">1/D200</f>
        <v>0.164319248826291</v>
      </c>
      <c r="F200" s="4" t="n">
        <f aca="false">1/$B$4-E200</f>
        <v>1.08568075117371</v>
      </c>
      <c r="G200" s="4" t="n">
        <f aca="false">B200*($B$5+$B$6)+$B$9</f>
        <v>67.55</v>
      </c>
      <c r="H200" s="4" t="n">
        <f aca="false">$B$1/1000*F200</f>
        <v>30.4859154929577</v>
      </c>
      <c r="I200" s="4" t="n">
        <f aca="false">H200*$B$7</f>
        <v>1.82915492957746</v>
      </c>
      <c r="J200" s="0" t="n">
        <f aca="false">G200/I200</f>
        <v>36.9296219296219</v>
      </c>
      <c r="K200" s="0" t="n">
        <f aca="false">J200-J199</f>
        <v>0.0994472733603189</v>
      </c>
      <c r="L200" s="2" t="n">
        <f aca="false">IF(($K200*$K199)&lt;0,$B200,0)</f>
        <v>0</v>
      </c>
      <c r="M200" s="2" t="n">
        <f aca="false">IF(($K200*$K199)&lt;0,$J200,0)</f>
        <v>0</v>
      </c>
    </row>
    <row r="201" customFormat="false" ht="12.8" hidden="false" customHeight="false" outlineLevel="0" collapsed="false">
      <c r="A201" s="3" t="str">
        <f aca="false">IF(($K201*$K200)&lt;0,"=====&gt;","")</f>
        <v/>
      </c>
      <c r="B201" s="4" t="n">
        <v>0.186</v>
      </c>
      <c r="C201" s="4" t="n">
        <f aca="false">B201/$B$3</f>
        <v>5.31428571428571</v>
      </c>
      <c r="D201" s="4" t="n">
        <f aca="false">C201+$B$4</f>
        <v>6.11428571428571</v>
      </c>
      <c r="E201" s="4" t="n">
        <f aca="false">1/D201</f>
        <v>0.163551401869159</v>
      </c>
      <c r="F201" s="4" t="n">
        <f aca="false">1/$B$4-E201</f>
        <v>1.08644859813084</v>
      </c>
      <c r="G201" s="4" t="n">
        <f aca="false">B201*($B$5+$B$6)+$B$9</f>
        <v>67.78</v>
      </c>
      <c r="H201" s="4" t="n">
        <f aca="false">$B$1/1000*F201</f>
        <v>30.507476635514</v>
      </c>
      <c r="I201" s="4" t="n">
        <f aca="false">H201*$B$7</f>
        <v>1.83044859813084</v>
      </c>
      <c r="J201" s="0" t="n">
        <f aca="false">G201/I201</f>
        <v>37.029174197633</v>
      </c>
      <c r="K201" s="0" t="n">
        <f aca="false">J201-J200</f>
        <v>0.0995522680110526</v>
      </c>
      <c r="L201" s="2" t="n">
        <f aca="false">IF(($K201*$K200)&lt;0,$B201,0)</f>
        <v>0</v>
      </c>
      <c r="M201" s="2" t="n">
        <f aca="false">IF(($K201*$K200)&lt;0,$J201,0)</f>
        <v>0</v>
      </c>
    </row>
    <row r="202" customFormat="false" ht="12.8" hidden="false" customHeight="false" outlineLevel="0" collapsed="false">
      <c r="A202" s="3" t="str">
        <f aca="false">IF(($K202*$K201)&lt;0,"=====&gt;","")</f>
        <v/>
      </c>
      <c r="B202" s="4" t="n">
        <v>0.187</v>
      </c>
      <c r="C202" s="4" t="n">
        <f aca="false">B202/$B$3</f>
        <v>5.34285714285714</v>
      </c>
      <c r="D202" s="4" t="n">
        <f aca="false">C202+$B$4</f>
        <v>6.14285714285714</v>
      </c>
      <c r="E202" s="4" t="n">
        <f aca="false">1/D202</f>
        <v>0.162790697674419</v>
      </c>
      <c r="F202" s="4" t="n">
        <f aca="false">1/$B$4-E202</f>
        <v>1.08720930232558</v>
      </c>
      <c r="G202" s="4" t="n">
        <f aca="false">B202*($B$5+$B$6)+$B$9</f>
        <v>68.01</v>
      </c>
      <c r="H202" s="4" t="n">
        <f aca="false">$B$1/1000*F202</f>
        <v>30.5288372093023</v>
      </c>
      <c r="I202" s="4" t="n">
        <f aca="false">H202*$B$7</f>
        <v>1.83173023255814</v>
      </c>
      <c r="J202" s="0" t="n">
        <f aca="false">G202/I202</f>
        <v>37.1288297758886</v>
      </c>
      <c r="K202" s="0" t="n">
        <f aca="false">J202-J201</f>
        <v>0.0996555782556143</v>
      </c>
      <c r="L202" s="2" t="n">
        <f aca="false">IF(($K202*$K201)&lt;0,$B202,0)</f>
        <v>0</v>
      </c>
      <c r="M202" s="2" t="n">
        <f aca="false">IF(($K202*$K201)&lt;0,$J202,0)</f>
        <v>0</v>
      </c>
    </row>
    <row r="203" customFormat="false" ht="12.8" hidden="false" customHeight="false" outlineLevel="0" collapsed="false">
      <c r="A203" s="3" t="str">
        <f aca="false">IF(($K203*$K202)&lt;0,"=====&gt;","")</f>
        <v/>
      </c>
      <c r="B203" s="4" t="n">
        <v>0.188</v>
      </c>
      <c r="C203" s="4" t="n">
        <f aca="false">B203/$B$3</f>
        <v>5.37142857142857</v>
      </c>
      <c r="D203" s="4" t="n">
        <f aca="false">C203+$B$4</f>
        <v>6.17142857142857</v>
      </c>
      <c r="E203" s="4" t="n">
        <f aca="false">1/D203</f>
        <v>0.162037037037037</v>
      </c>
      <c r="F203" s="4" t="n">
        <f aca="false">1/$B$4-E203</f>
        <v>1.08796296296296</v>
      </c>
      <c r="G203" s="4" t="n">
        <f aca="false">B203*($B$5+$B$6)+$B$9</f>
        <v>68.24</v>
      </c>
      <c r="H203" s="4" t="n">
        <f aca="false">$B$1/1000*F203</f>
        <v>30.55</v>
      </c>
      <c r="I203" s="4" t="n">
        <f aca="false">H203*$B$7</f>
        <v>1.833</v>
      </c>
      <c r="J203" s="0" t="n">
        <f aca="false">G203/I203</f>
        <v>37.2285870158211</v>
      </c>
      <c r="K203" s="0" t="n">
        <f aca="false">J203-J202</f>
        <v>0.0997572399324653</v>
      </c>
      <c r="L203" s="2" t="n">
        <f aca="false">IF(($K203*$K202)&lt;0,$B203,0)</f>
        <v>0</v>
      </c>
      <c r="M203" s="2" t="n">
        <f aca="false">IF(($K203*$K202)&lt;0,$J203,0)</f>
        <v>0</v>
      </c>
    </row>
    <row r="204" customFormat="false" ht="12.8" hidden="false" customHeight="false" outlineLevel="0" collapsed="false">
      <c r="A204" s="3" t="str">
        <f aca="false">IF(($K204*$K203)&lt;0,"=====&gt;","")</f>
        <v/>
      </c>
      <c r="B204" s="4" t="n">
        <v>0.189</v>
      </c>
      <c r="C204" s="4" t="n">
        <f aca="false">B204/$B$3</f>
        <v>5.4</v>
      </c>
      <c r="D204" s="4" t="n">
        <f aca="false">C204+$B$4</f>
        <v>6.2</v>
      </c>
      <c r="E204" s="4" t="n">
        <f aca="false">1/D204</f>
        <v>0.161290322580645</v>
      </c>
      <c r="F204" s="4" t="n">
        <f aca="false">1/$B$4-E204</f>
        <v>1.08870967741935</v>
      </c>
      <c r="G204" s="4" t="n">
        <f aca="false">B204*($B$5+$B$6)+$B$9</f>
        <v>68.47</v>
      </c>
      <c r="H204" s="4" t="n">
        <f aca="false">$B$1/1000*F204</f>
        <v>30.5709677419355</v>
      </c>
      <c r="I204" s="4" t="n">
        <f aca="false">H204*$B$7</f>
        <v>1.83425806451613</v>
      </c>
      <c r="J204" s="0" t="n">
        <f aca="false">G204/I204</f>
        <v>37.328444303753</v>
      </c>
      <c r="K204" s="0" t="n">
        <f aca="false">J204-J203</f>
        <v>0.09985728793189</v>
      </c>
      <c r="L204" s="2" t="n">
        <f aca="false">IF(($K204*$K203)&lt;0,$B204,0)</f>
        <v>0</v>
      </c>
      <c r="M204" s="2" t="n">
        <f aca="false">IF(($K204*$K203)&lt;0,$J204,0)</f>
        <v>0</v>
      </c>
    </row>
    <row r="205" customFormat="false" ht="12.8" hidden="false" customHeight="false" outlineLevel="0" collapsed="false">
      <c r="A205" s="3" t="str">
        <f aca="false">IF(($K205*$K204)&lt;0,"=====&gt;","")</f>
        <v/>
      </c>
      <c r="B205" s="4" t="n">
        <v>0.19</v>
      </c>
      <c r="C205" s="4" t="n">
        <f aca="false">B205/$B$3</f>
        <v>5.42857142857143</v>
      </c>
      <c r="D205" s="4" t="n">
        <f aca="false">C205+$B$4</f>
        <v>6.22857142857143</v>
      </c>
      <c r="E205" s="4" t="n">
        <f aca="false">1/D205</f>
        <v>0.160550458715596</v>
      </c>
      <c r="F205" s="4" t="n">
        <f aca="false">1/$B$4-E205</f>
        <v>1.0894495412844</v>
      </c>
      <c r="G205" s="4" t="n">
        <f aca="false">B205*($B$5+$B$6)+$B$9</f>
        <v>68.7</v>
      </c>
      <c r="H205" s="4" t="n">
        <f aca="false">$B$1/1000*F205</f>
        <v>30.591743119266</v>
      </c>
      <c r="I205" s="4" t="n">
        <f aca="false">H205*$B$7</f>
        <v>1.83550458715596</v>
      </c>
      <c r="J205" s="0" t="n">
        <f aca="false">G205/I205</f>
        <v>37.428400059979</v>
      </c>
      <c r="K205" s="0" t="n">
        <f aca="false">J205-J204</f>
        <v>0.0999557562260591</v>
      </c>
      <c r="L205" s="2" t="n">
        <f aca="false">IF(($K205*$K204)&lt;0,$B205,0)</f>
        <v>0</v>
      </c>
      <c r="M205" s="2" t="n">
        <f aca="false">IF(($K205*$K204)&lt;0,$J205,0)</f>
        <v>0</v>
      </c>
    </row>
    <row r="206" customFormat="false" ht="12.8" hidden="false" customHeight="false" outlineLevel="0" collapsed="false">
      <c r="A206" s="3" t="str">
        <f aca="false">IF(($K206*$K205)&lt;0,"=====&gt;","")</f>
        <v/>
      </c>
      <c r="B206" s="4" t="n">
        <v>0.191</v>
      </c>
      <c r="C206" s="4" t="n">
        <f aca="false">B206/$B$3</f>
        <v>5.45714285714286</v>
      </c>
      <c r="D206" s="4" t="n">
        <f aca="false">C206+$B$4</f>
        <v>6.25714285714286</v>
      </c>
      <c r="E206" s="4" t="n">
        <f aca="false">1/D206</f>
        <v>0.159817351598174</v>
      </c>
      <c r="F206" s="4" t="n">
        <f aca="false">1/$B$4-E206</f>
        <v>1.09018264840183</v>
      </c>
      <c r="G206" s="4" t="n">
        <f aca="false">B206*($B$5+$B$6)+$B$9</f>
        <v>68.93</v>
      </c>
      <c r="H206" s="4" t="n">
        <f aca="false">$B$1/1000*F206</f>
        <v>30.6123287671233</v>
      </c>
      <c r="I206" s="4" t="n">
        <f aca="false">H206*$B$7</f>
        <v>1.8367397260274</v>
      </c>
      <c r="J206" s="0" t="n">
        <f aca="false">G206/I206</f>
        <v>37.5284527378768</v>
      </c>
      <c r="K206" s="0" t="n">
        <f aca="false">J206-J205</f>
        <v>0.100052677897821</v>
      </c>
      <c r="L206" s="2" t="n">
        <f aca="false">IF(($K206*$K205)&lt;0,$B206,0)</f>
        <v>0</v>
      </c>
      <c r="M206" s="2" t="n">
        <f aca="false">IF(($K206*$K205)&lt;0,$J206,0)</f>
        <v>0</v>
      </c>
    </row>
    <row r="207" customFormat="false" ht="12.8" hidden="false" customHeight="false" outlineLevel="0" collapsed="false">
      <c r="A207" s="3" t="str">
        <f aca="false">IF(($K207*$K206)&lt;0,"=====&gt;","")</f>
        <v/>
      </c>
      <c r="B207" s="4" t="n">
        <v>0.192</v>
      </c>
      <c r="C207" s="4" t="n">
        <f aca="false">B207/$B$3</f>
        <v>5.48571428571429</v>
      </c>
      <c r="D207" s="4" t="n">
        <f aca="false">C207+$B$4</f>
        <v>6.28571428571429</v>
      </c>
      <c r="E207" s="4" t="n">
        <f aca="false">1/D207</f>
        <v>0.159090909090909</v>
      </c>
      <c r="F207" s="4" t="n">
        <f aca="false">1/$B$4-E207</f>
        <v>1.09090909090909</v>
      </c>
      <c r="G207" s="4" t="n">
        <f aca="false">B207*($B$5+$B$6)+$B$9</f>
        <v>69.16</v>
      </c>
      <c r="H207" s="4" t="n">
        <f aca="false">$B$1/1000*F207</f>
        <v>30.6327272727273</v>
      </c>
      <c r="I207" s="4" t="n">
        <f aca="false">H207*$B$7</f>
        <v>1.83796363636364</v>
      </c>
      <c r="J207" s="0" t="n">
        <f aca="false">G207/I207</f>
        <v>37.6286008230453</v>
      </c>
      <c r="K207" s="0" t="n">
        <f aca="false">J207-J206</f>
        <v>0.100148085168442</v>
      </c>
      <c r="L207" s="2" t="n">
        <f aca="false">IF(($K207*$K206)&lt;0,$B207,0)</f>
        <v>0</v>
      </c>
      <c r="M207" s="2" t="n">
        <f aca="false">IF(($K207*$K206)&lt;0,$J207,0)</f>
        <v>0</v>
      </c>
    </row>
    <row r="208" customFormat="false" ht="12.8" hidden="false" customHeight="false" outlineLevel="0" collapsed="false">
      <c r="A208" s="3" t="str">
        <f aca="false">IF(($K208*$K207)&lt;0,"=====&gt;","")</f>
        <v/>
      </c>
      <c r="B208" s="4" t="n">
        <v>0.193</v>
      </c>
      <c r="C208" s="4" t="n">
        <f aca="false">B208/$B$3</f>
        <v>5.51428571428571</v>
      </c>
      <c r="D208" s="4" t="n">
        <f aca="false">C208+$B$4</f>
        <v>6.31428571428571</v>
      </c>
      <c r="E208" s="4" t="n">
        <f aca="false">1/D208</f>
        <v>0.158371040723982</v>
      </c>
      <c r="F208" s="4" t="n">
        <f aca="false">1/$B$4-E208</f>
        <v>1.09162895927602</v>
      </c>
      <c r="G208" s="4" t="n">
        <f aca="false">B208*($B$5+$B$6)+$B$9</f>
        <v>69.39</v>
      </c>
      <c r="H208" s="4" t="n">
        <f aca="false">$B$1/1000*F208</f>
        <v>30.6529411764706</v>
      </c>
      <c r="I208" s="4" t="n">
        <f aca="false">H208*$B$7</f>
        <v>1.83917647058824</v>
      </c>
      <c r="J208" s="0" t="n">
        <f aca="false">G208/I208</f>
        <v>37.7288428324698</v>
      </c>
      <c r="K208" s="0" t="n">
        <f aca="false">J208-J207</f>
        <v>0.100242009424498</v>
      </c>
      <c r="L208" s="2" t="n">
        <f aca="false">IF(($K208*$K207)&lt;0,$B208,0)</f>
        <v>0</v>
      </c>
      <c r="M208" s="2" t="n">
        <f aca="false">IF(($K208*$K207)&lt;0,$J208,0)</f>
        <v>0</v>
      </c>
    </row>
    <row r="209" customFormat="false" ht="12.8" hidden="false" customHeight="false" outlineLevel="0" collapsed="false">
      <c r="A209" s="3" t="str">
        <f aca="false">IF(($K209*$K208)&lt;0,"=====&gt;","")</f>
        <v/>
      </c>
      <c r="B209" s="4" t="n">
        <v>0.194</v>
      </c>
      <c r="C209" s="4" t="n">
        <f aca="false">B209/$B$3</f>
        <v>5.54285714285714</v>
      </c>
      <c r="D209" s="4" t="n">
        <f aca="false">C209+$B$4</f>
        <v>6.34285714285714</v>
      </c>
      <c r="E209" s="4" t="n">
        <f aca="false">1/D209</f>
        <v>0.157657657657658</v>
      </c>
      <c r="F209" s="4" t="n">
        <f aca="false">1/$B$4-E209</f>
        <v>1.09234234234234</v>
      </c>
      <c r="G209" s="4" t="n">
        <f aca="false">B209*($B$5+$B$6)+$B$9</f>
        <v>69.62</v>
      </c>
      <c r="H209" s="4" t="n">
        <f aca="false">$B$1/1000*F209</f>
        <v>30.672972972973</v>
      </c>
      <c r="I209" s="4" t="n">
        <f aca="false">H209*$B$7</f>
        <v>1.84037837837838</v>
      </c>
      <c r="J209" s="0" t="n">
        <f aca="false">G209/I209</f>
        <v>37.8291773137134</v>
      </c>
      <c r="K209" s="0" t="n">
        <f aca="false">J209-J208</f>
        <v>0.100334481243628</v>
      </c>
      <c r="L209" s="2" t="n">
        <f aca="false">IF(($K209*$K208)&lt;0,$B209,0)</f>
        <v>0</v>
      </c>
      <c r="M209" s="2" t="n">
        <f aca="false">IF(($K209*$K208)&lt;0,$J209,0)</f>
        <v>0</v>
      </c>
    </row>
    <row r="210" customFormat="false" ht="12.8" hidden="false" customHeight="false" outlineLevel="0" collapsed="false">
      <c r="A210" s="3" t="str">
        <f aca="false">IF(($K210*$K209)&lt;0,"=====&gt;","")</f>
        <v/>
      </c>
      <c r="B210" s="4" t="n">
        <v>0.195</v>
      </c>
      <c r="C210" s="4" t="n">
        <f aca="false">B210/$B$3</f>
        <v>5.57142857142857</v>
      </c>
      <c r="D210" s="4" t="n">
        <f aca="false">C210+$B$4</f>
        <v>6.37142857142857</v>
      </c>
      <c r="E210" s="4" t="n">
        <f aca="false">1/D210</f>
        <v>0.15695067264574</v>
      </c>
      <c r="F210" s="4" t="n">
        <f aca="false">1/$B$4-E210</f>
        <v>1.09304932735426</v>
      </c>
      <c r="G210" s="4" t="n">
        <f aca="false">B210*($B$5+$B$6)+$B$9</f>
        <v>69.85</v>
      </c>
      <c r="H210" s="4" t="n">
        <f aca="false">$B$1/1000*F210</f>
        <v>30.6928251121076</v>
      </c>
      <c r="I210" s="4" t="n">
        <f aca="false">H210*$B$7</f>
        <v>1.84156950672646</v>
      </c>
      <c r="J210" s="0" t="n">
        <f aca="false">G210/I210</f>
        <v>37.9296028441328</v>
      </c>
      <c r="K210" s="0" t="n">
        <f aca="false">J210-J209</f>
        <v>0.100425530419365</v>
      </c>
      <c r="L210" s="2" t="n">
        <f aca="false">IF(($K210*$K209)&lt;0,$B210,0)</f>
        <v>0</v>
      </c>
      <c r="M210" s="2" t="n">
        <f aca="false">IF(($K210*$K209)&lt;0,$J210,0)</f>
        <v>0</v>
      </c>
    </row>
    <row r="211" customFormat="false" ht="12.8" hidden="false" customHeight="false" outlineLevel="0" collapsed="false">
      <c r="A211" s="3" t="str">
        <f aca="false">IF(($K211*$K210)&lt;0,"=====&gt;","")</f>
        <v/>
      </c>
      <c r="B211" s="4" t="n">
        <v>0.196</v>
      </c>
      <c r="C211" s="4" t="n">
        <f aca="false">B211/$B$3</f>
        <v>5.6</v>
      </c>
      <c r="D211" s="4" t="n">
        <f aca="false">C211+$B$4</f>
        <v>6.4</v>
      </c>
      <c r="E211" s="4" t="n">
        <f aca="false">1/D211</f>
        <v>0.15625</v>
      </c>
      <c r="F211" s="4" t="n">
        <f aca="false">1/$B$4-E211</f>
        <v>1.09375</v>
      </c>
      <c r="G211" s="4" t="n">
        <f aca="false">B211*($B$5+$B$6)+$B$9</f>
        <v>70.08</v>
      </c>
      <c r="H211" s="4" t="n">
        <f aca="false">$B$1/1000*F211</f>
        <v>30.7125</v>
      </c>
      <c r="I211" s="4" t="n">
        <f aca="false">H211*$B$7</f>
        <v>1.84275</v>
      </c>
      <c r="J211" s="0" t="n">
        <f aca="false">G211/I211</f>
        <v>38.030118030118</v>
      </c>
      <c r="K211" s="0" t="n">
        <f aca="false">J211-J210</f>
        <v>0.100515185985266</v>
      </c>
      <c r="L211" s="2" t="n">
        <f aca="false">IF(($K211*$K210)&lt;0,$B211,0)</f>
        <v>0</v>
      </c>
      <c r="M211" s="2" t="n">
        <f aca="false">IF(($K211*$K210)&lt;0,$J211,0)</f>
        <v>0</v>
      </c>
    </row>
    <row r="212" customFormat="false" ht="12.8" hidden="false" customHeight="false" outlineLevel="0" collapsed="false">
      <c r="A212" s="3" t="str">
        <f aca="false">IF(($K212*$K211)&lt;0,"=====&gt;","")</f>
        <v/>
      </c>
      <c r="B212" s="4" t="n">
        <v>0.197</v>
      </c>
      <c r="C212" s="4" t="n">
        <f aca="false">B212/$B$3</f>
        <v>5.62857142857143</v>
      </c>
      <c r="D212" s="4" t="n">
        <f aca="false">C212+$B$4</f>
        <v>6.42857142857143</v>
      </c>
      <c r="E212" s="4" t="n">
        <f aca="false">1/D212</f>
        <v>0.155555555555556</v>
      </c>
      <c r="F212" s="4" t="n">
        <f aca="false">1/$B$4-E212</f>
        <v>1.09444444444444</v>
      </c>
      <c r="G212" s="4" t="n">
        <f aca="false">B212*($B$5+$B$6)+$B$9</f>
        <v>70.31</v>
      </c>
      <c r="H212" s="4" t="n">
        <f aca="false">$B$1/1000*F212</f>
        <v>30.732</v>
      </c>
      <c r="I212" s="4" t="n">
        <f aca="false">H212*$B$7</f>
        <v>1.84392</v>
      </c>
      <c r="J212" s="0" t="n">
        <f aca="false">G212/I212</f>
        <v>38.130721506356</v>
      </c>
      <c r="K212" s="0" t="n">
        <f aca="false">J212-J211</f>
        <v>0.100603476237993</v>
      </c>
      <c r="L212" s="2" t="n">
        <f aca="false">IF(($K212*$K211)&lt;0,$B212,0)</f>
        <v>0</v>
      </c>
      <c r="M212" s="2" t="n">
        <f aca="false">IF(($K212*$K211)&lt;0,$J212,0)</f>
        <v>0</v>
      </c>
    </row>
    <row r="213" customFormat="false" ht="12.8" hidden="false" customHeight="false" outlineLevel="0" collapsed="false">
      <c r="A213" s="3" t="str">
        <f aca="false">IF(($K213*$K212)&lt;0,"=====&gt;","")</f>
        <v/>
      </c>
      <c r="B213" s="4" t="n">
        <v>0.198</v>
      </c>
      <c r="C213" s="4" t="n">
        <f aca="false">B213/$B$3</f>
        <v>5.65714285714286</v>
      </c>
      <c r="D213" s="4" t="n">
        <f aca="false">C213+$B$4</f>
        <v>6.45714285714286</v>
      </c>
      <c r="E213" s="4" t="n">
        <f aca="false">1/D213</f>
        <v>0.154867256637168</v>
      </c>
      <c r="F213" s="4" t="n">
        <f aca="false">1/$B$4-E213</f>
        <v>1.09513274336283</v>
      </c>
      <c r="G213" s="4" t="n">
        <f aca="false">B213*($B$5+$B$6)+$B$9</f>
        <v>70.54</v>
      </c>
      <c r="H213" s="4" t="n">
        <f aca="false">$B$1/1000*F213</f>
        <v>30.7513274336283</v>
      </c>
      <c r="I213" s="4" t="n">
        <f aca="false">H213*$B$7</f>
        <v>1.8450796460177</v>
      </c>
      <c r="J213" s="0" t="n">
        <f aca="false">G213/I213</f>
        <v>38.2314119351156</v>
      </c>
      <c r="K213" s="0" t="n">
        <f aca="false">J213-J212</f>
        <v>0.10069042875962</v>
      </c>
      <c r="L213" s="2" t="n">
        <f aca="false">IF(($K213*$K212)&lt;0,$B213,0)</f>
        <v>0</v>
      </c>
      <c r="M213" s="2" t="n">
        <f aca="false">IF(($K213*$K212)&lt;0,$J213,0)</f>
        <v>0</v>
      </c>
    </row>
    <row r="214" customFormat="false" ht="12.8" hidden="false" customHeight="false" outlineLevel="0" collapsed="false">
      <c r="A214" s="3" t="str">
        <f aca="false">IF(($K214*$K213)&lt;0,"=====&gt;","")</f>
        <v/>
      </c>
      <c r="B214" s="4" t="n">
        <v>0.199</v>
      </c>
      <c r="C214" s="4" t="n">
        <f aca="false">B214/$B$3</f>
        <v>5.68571428571429</v>
      </c>
      <c r="D214" s="4" t="n">
        <f aca="false">C214+$B$4</f>
        <v>6.48571428571429</v>
      </c>
      <c r="E214" s="4" t="n">
        <f aca="false">1/D214</f>
        <v>0.154185022026432</v>
      </c>
      <c r="F214" s="4" t="n">
        <f aca="false">1/$B$4-E214</f>
        <v>1.09581497797357</v>
      </c>
      <c r="G214" s="4" t="n">
        <f aca="false">B214*($B$5+$B$6)+$B$9</f>
        <v>70.77</v>
      </c>
      <c r="H214" s="4" t="n">
        <f aca="false">$B$1/1000*F214</f>
        <v>30.7704845814978</v>
      </c>
      <c r="I214" s="4" t="n">
        <f aca="false">H214*$B$7</f>
        <v>1.84622907488987</v>
      </c>
      <c r="J214" s="0" t="n">
        <f aca="false">G214/I214</f>
        <v>38.3321880055549</v>
      </c>
      <c r="K214" s="0" t="n">
        <f aca="false">J214-J213</f>
        <v>0.10077607043921</v>
      </c>
      <c r="L214" s="2" t="n">
        <f aca="false">IF(($K214*$K213)&lt;0,$B214,0)</f>
        <v>0</v>
      </c>
      <c r="M214" s="2" t="n">
        <f aca="false">IF(($K214*$K213)&lt;0,$J214,0)</f>
        <v>0</v>
      </c>
    </row>
    <row r="215" customFormat="false" ht="12.8" hidden="false" customHeight="false" outlineLevel="0" collapsed="false">
      <c r="A215" s="3" t="str">
        <f aca="false">IF(($K215*$K214)&lt;0,"=====&gt;","")</f>
        <v/>
      </c>
      <c r="B215" s="4" t="n">
        <v>0.2</v>
      </c>
      <c r="C215" s="4" t="n">
        <f aca="false">B215/$B$3</f>
        <v>5.71428571428571</v>
      </c>
      <c r="D215" s="4" t="n">
        <f aca="false">C215+$B$4</f>
        <v>6.51428571428571</v>
      </c>
      <c r="E215" s="4" t="n">
        <f aca="false">1/D215</f>
        <v>0.153508771929825</v>
      </c>
      <c r="F215" s="4" t="n">
        <f aca="false">1/$B$4-E215</f>
        <v>1.09649122807018</v>
      </c>
      <c r="G215" s="4" t="n">
        <f aca="false">B215*($B$5+$B$6)+$B$9</f>
        <v>71</v>
      </c>
      <c r="H215" s="4" t="n">
        <f aca="false">$B$1/1000*F215</f>
        <v>30.7894736842105</v>
      </c>
      <c r="I215" s="4" t="n">
        <f aca="false">H215*$B$7</f>
        <v>1.84736842105263</v>
      </c>
      <c r="J215" s="0" t="n">
        <f aca="false">G215/I215</f>
        <v>38.4330484330484</v>
      </c>
      <c r="K215" s="0" t="n">
        <f aca="false">J215-J214</f>
        <v>0.100860427493579</v>
      </c>
      <c r="L215" s="2" t="n">
        <f aca="false">IF(($K215*$K214)&lt;0,$B215,0)</f>
        <v>0</v>
      </c>
      <c r="M215" s="2" t="n">
        <f aca="false">IF(($K215*$K214)&lt;0,$J215,0)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LibreOffice/5.3.1.2$Linux_X86_64 LibreOffice_project/30m0$Build-2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2017-05-22T07:10:00Z</dcterms:created>
  <dc:creator/>
  <dc:description/>
  <dc:language>en-GB</dc:language>
  <cp:lastModifiedBy/>
  <dcterms:modified xsi:type="dcterms:W3CDTF">2017-05-28T11:27:54Z</dcterms:modified>
  <cp:revision>11</cp:revision>
  <dc:subject/>
  <dc:title/>
</cp:coreProperties>
</file>